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ukusic\Downloads\"/>
    </mc:Choice>
  </mc:AlternateContent>
  <bookViews>
    <workbookView xWindow="0" yWindow="0" windowWidth="28095" windowHeight="12270"/>
  </bookViews>
  <sheets>
    <sheet name="OPĆI DIO - sažetak" sheetId="7" r:id="rId1"/>
    <sheet name="Ekonomska klasifikacija" sheetId="3" r:id="rId2"/>
    <sheet name="Izvori financiranja" sheetId="2" r:id="rId3"/>
    <sheet name="Funkcijska klasifikacija" sheetId="1" r:id="rId4"/>
    <sheet name="POSEBNI DIO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J12" i="2"/>
  <c r="I12" i="2"/>
  <c r="P11" i="3" l="1"/>
  <c r="P12" i="3"/>
  <c r="I12" i="3"/>
  <c r="P14" i="3"/>
  <c r="P13" i="3"/>
  <c r="E9" i="7"/>
  <c r="D14" i="7" l="1"/>
  <c r="E13" i="7"/>
  <c r="F13" i="7" s="1"/>
  <c r="E12" i="7"/>
  <c r="E14" i="7" l="1"/>
  <c r="F12" i="7"/>
  <c r="C14" i="7"/>
  <c r="C11" i="7"/>
  <c r="D11" i="7"/>
  <c r="E11" i="7"/>
  <c r="B14" i="7"/>
  <c r="B11" i="7"/>
  <c r="P17" i="2" l="1"/>
  <c r="M16" i="2"/>
  <c r="P16" i="2" s="1"/>
  <c r="J15" i="2"/>
  <c r="J11" i="2" s="1"/>
  <c r="I15" i="2"/>
  <c r="M15" i="2" s="1"/>
  <c r="P12" i="2"/>
  <c r="I11" i="2" l="1"/>
  <c r="M11" i="2"/>
  <c r="P11" i="2" s="1"/>
  <c r="P15" i="2"/>
</calcChain>
</file>

<file path=xl/sharedStrings.xml><?xml version="1.0" encoding="utf-8"?>
<sst xmlns="http://schemas.openxmlformats.org/spreadsheetml/2006/main" count="908" uniqueCount="287">
  <si>
    <t>UČENIČKI DOM NOVI ZAGREB</t>
  </si>
  <si>
    <t>Datum:</t>
  </si>
  <si>
    <t>AVENIJA VEĆESLAVA HOLJEVCA 3</t>
  </si>
  <si>
    <t>OIB: 68776176875</t>
  </si>
  <si>
    <t>VRSTA RASHODA / IZDATAKA</t>
  </si>
  <si>
    <t>PLAN 2024</t>
  </si>
  <si>
    <t>Ostvareno do ovih zahtjeva</t>
  </si>
  <si>
    <t>RVI</t>
  </si>
  <si>
    <t>Ukupno ostvareno</t>
  </si>
  <si>
    <t>RAZLIKA DO PLANA</t>
  </si>
  <si>
    <t>1.</t>
  </si>
  <si>
    <t>2.</t>
  </si>
  <si>
    <t>3.</t>
  </si>
  <si>
    <t>4.</t>
  </si>
  <si>
    <t>5.</t>
  </si>
  <si>
    <t>6.</t>
  </si>
  <si>
    <t>7.(5+6)</t>
  </si>
  <si>
    <t>8.(4-7)</t>
  </si>
  <si>
    <t>SVEUKUPNO PRIHODI</t>
  </si>
  <si>
    <t>6</t>
  </si>
  <si>
    <t>Prihodi poslovanja</t>
  </si>
  <si>
    <t>7</t>
  </si>
  <si>
    <t>Prihodi od prodaje nefinancijske imovine</t>
  </si>
  <si>
    <t>9</t>
  </si>
  <si>
    <t>Vlastiti izvori</t>
  </si>
  <si>
    <t>SVEUKUPNO RASHODI</t>
  </si>
  <si>
    <t>Funkcijska 09</t>
  </si>
  <si>
    <t>Obrazovanje</t>
  </si>
  <si>
    <t>Funkcijska 092</t>
  </si>
  <si>
    <t>Srednjoškolsko  obrazovanje</t>
  </si>
  <si>
    <t>3</t>
  </si>
  <si>
    <t>Rashodi poslovanja</t>
  </si>
  <si>
    <t>4</t>
  </si>
  <si>
    <t>Rashodi za nabavu nefinancijske imovine</t>
  </si>
  <si>
    <t>Izvor 1.1.3</t>
  </si>
  <si>
    <t>OĆI PRIHODI I PRIMICI-POSJAČANI STANDARD</t>
  </si>
  <si>
    <t>Prihodi iz nadležnog proračuna za finanaciranje rashoda poslovanja</t>
  </si>
  <si>
    <t>Prihodi iz nadležnog proračuna za finanaciranje rashoda za nabavu nefinancijske imovine</t>
  </si>
  <si>
    <t>Izvor 1.2.2</t>
  </si>
  <si>
    <t>DECENTRALIZIRANA SREDSTVA-SREDNJE ŠKOLSTVO</t>
  </si>
  <si>
    <t>Izvor 3.1.1</t>
  </si>
  <si>
    <t>VLASTITI PRIHODI-PRORAČUNSKI KORISNICI</t>
  </si>
  <si>
    <t>6413</t>
  </si>
  <si>
    <t>Kamate na oročena sredstva i depozite po viđenju</t>
  </si>
  <si>
    <t>6615</t>
  </si>
  <si>
    <t>Prihodi od pruženih usluga</t>
  </si>
  <si>
    <t>9221</t>
  </si>
  <si>
    <t>Višak prihoda</t>
  </si>
  <si>
    <t>Izvor 4.3.1</t>
  </si>
  <si>
    <t>PRIHODI ZA POSEBNE NAMJENE-PRORAČUNSKI KORISNICI</t>
  </si>
  <si>
    <t>6526</t>
  </si>
  <si>
    <t>Ostali nespomenuti prihodi</t>
  </si>
  <si>
    <t>Izvor 5.2.1</t>
  </si>
  <si>
    <t>POMOĆI IZ DRUGIH PRORAČUNA-PK</t>
  </si>
  <si>
    <t>6361</t>
  </si>
  <si>
    <t>Tekuće pomoći proračunskim korisnicima iz proračuna koji im nije nadležan</t>
  </si>
  <si>
    <t>Izvor 5.6.1</t>
  </si>
  <si>
    <t>POMOĆI TEMELJEM PRIJENOSA EU SREDSTAVA-PK</t>
  </si>
  <si>
    <t>6381</t>
  </si>
  <si>
    <t>Tekuće pomoći temeljem prijenosa EU sredstava</t>
  </si>
  <si>
    <t>Izvor 6.1.1</t>
  </si>
  <si>
    <t>DONACIJE-PRORAČUNSKI KORISNICI</t>
  </si>
  <si>
    <t>6631</t>
  </si>
  <si>
    <t>Tekuće donacije</t>
  </si>
  <si>
    <t>Izvor 7.1.1</t>
  </si>
  <si>
    <t>PRIHODI OD PRODAJE ILI ZAMJ. NEF. IMOVINE I NAKN. S NASL.-PK</t>
  </si>
  <si>
    <t>7211</t>
  </si>
  <si>
    <t>Stambeni objekti</t>
  </si>
  <si>
    <t>OPĆI PRIHODI I PRIMICI-POJAČANI STANDARD</t>
  </si>
  <si>
    <t>3212</t>
  </si>
  <si>
    <t>Naknade za prijevoz, za rad na terenu i odvojeni život</t>
  </si>
  <si>
    <t>3223</t>
  </si>
  <si>
    <t>Energija</t>
  </si>
  <si>
    <t>3232</t>
  </si>
  <si>
    <t>Usluge tekućeg i investicijskog održavanja</t>
  </si>
  <si>
    <t>3236</t>
  </si>
  <si>
    <t>Zdravstvene i veterinarske usluge</t>
  </si>
  <si>
    <t>3291</t>
  </si>
  <si>
    <t>Naknade za rad predstavničkih i izvršnih tijela, povjerenstava i slično</t>
  </si>
  <si>
    <t>4212</t>
  </si>
  <si>
    <t>Poslovni objekti</t>
  </si>
  <si>
    <t>4221</t>
  </si>
  <si>
    <t>Uredska oprema i namještaj</t>
  </si>
  <si>
    <t>4227</t>
  </si>
  <si>
    <t>Uređaji, strojevi i oprema za ostale namjene</t>
  </si>
  <si>
    <t>4241</t>
  </si>
  <si>
    <t>Knjige</t>
  </si>
  <si>
    <t>3211</t>
  </si>
  <si>
    <t>Službena putovanja</t>
  </si>
  <si>
    <t>3213</t>
  </si>
  <si>
    <t>Stručno usavršavanje zaposlenika</t>
  </si>
  <si>
    <t>3221</t>
  </si>
  <si>
    <t>Uredski materijal i ostali materijalni rashodi</t>
  </si>
  <si>
    <t>3222</t>
  </si>
  <si>
    <t>Materijal i sirovine</t>
  </si>
  <si>
    <t>3224</t>
  </si>
  <si>
    <t>Materijal i dijelovi za tekuće i investicijsko održavanje</t>
  </si>
  <si>
    <t>3225</t>
  </si>
  <si>
    <t>Sitni inventar i auto gume</t>
  </si>
  <si>
    <t>3231</t>
  </si>
  <si>
    <t>Usluge telefona, pošte i prijevoza</t>
  </si>
  <si>
    <t>3233</t>
  </si>
  <si>
    <t>Usluge promidžbe i informiranja</t>
  </si>
  <si>
    <t>3234</t>
  </si>
  <si>
    <t>Komunalne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</si>
  <si>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</si>
  <si>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</si>
  <si>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</si>
  <si>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</si>
  <si>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</si>
  <si>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</si>
  <si>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</si>
  <si>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</si>
  <si>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3293</t>
  </si>
  <si>
    <t>Reprezentacija</t>
  </si>
  <si>
    <t>3294</t>
  </si>
  <si>
    <t>Članarine i norme</t>
  </si>
  <si>
    <t>3299</t>
  </si>
  <si>
    <t>Ostali nespomenuti rashodi poslovanja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</si>
  <si>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</si>
  <si>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</si>
  <si>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</si>
  <si>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</si>
  <si>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</si>
  <si>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</si>
  <si>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3432</t>
  </si>
  <si>
    <t>Negativne tečajne razlike i razlike zbog primjene valutne klauzule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</si>
  <si>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</si>
  <si>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</si>
  <si>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</si>
  <si>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</si>
  <si>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</si>
  <si>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</si>
  <si>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3227</t>
  </si>
  <si>
    <t>Službena, radna i zaštitna odjeća i obuća</t>
  </si>
  <si>
    <t>3235</t>
  </si>
  <si>
    <t>Zakupnine i najamnine</t>
  </si>
  <si>
    <t>3295</t>
  </si>
  <si>
    <t>Pristojbe i naknade</t>
  </si>
  <si>
    <t>4123</t>
  </si>
  <si>
    <t>Licence</t>
  </si>
  <si>
    <t>4213</t>
  </si>
  <si>
    <t>Ceste, željeznice i ostali prometni objekti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</si>
  <si>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</si>
  <si>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</si>
  <si>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</si>
  <si>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</si>
  <si>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</si>
  <si>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</si>
  <si>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4226</t>
  </si>
  <si>
    <t>Sportska i glazbena oprema</t>
  </si>
  <si>
    <t>4262</t>
  </si>
  <si>
    <t>Ulaganja u računalne programe</t>
  </si>
  <si>
    <t>9222</t>
  </si>
  <si>
    <t>Manjak prihoda</t>
  </si>
  <si>
    <t>3133</t>
  </si>
  <si>
    <t>Doprinosi za obvezno osiguranje u slučaju nezaposlenosti</t>
  </si>
  <si>
    <t>3296</t>
  </si>
  <si>
    <t>Troškovi sudskih postupaka</t>
  </si>
  <si>
    <t>3812</t>
  </si>
  <si>
    <t>Tekuće donacije u naravi</t>
  </si>
  <si>
    <t>Izvještaj o prihodima i rashodima prema izvorima financiranja</t>
  </si>
  <si>
    <t>63</t>
  </si>
  <si>
    <t>Pomoći iz inozemstva i od subjekata unutar općeg proračuna</t>
  </si>
  <si>
    <t>636</t>
  </si>
  <si>
    <t>Pomoći proračunskim korisnicima iz proračuna koji im nije nadležan</t>
  </si>
  <si>
    <t>638</t>
  </si>
  <si>
    <t>Pomoći temeljem prijenosa EU sredstava</t>
  </si>
  <si>
    <t>64</t>
  </si>
  <si>
    <t>Prihodi od imovine</t>
  </si>
  <si>
    <t>641</t>
  </si>
  <si>
    <t>Prihodi od financijske imovine</t>
  </si>
  <si>
    <t>65</t>
  </si>
  <si>
    <t>Prihodi od upravnih i administrativnih pristojbi, pristojbi po posebnim propisima i naknada</t>
  </si>
  <si>
    <t>652</t>
  </si>
  <si>
    <t>Prihodi po posebnim propisima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</si>
  <si>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</si>
  <si>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</si>
  <si>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</si>
  <si>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</si>
  <si>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663</t>
  </si>
  <si>
    <t>Donacije od pravnih i fizičkih osoba izvan općeg proračuna i povrat donacija po protestiranim jamst</t>
  </si>
  <si>
    <t>72</t>
  </si>
  <si>
    <t>Prihodi od prodaje proizvedene dugotrajne imovine</t>
  </si>
  <si>
    <t>721</t>
  </si>
  <si>
    <t>Prihodi od prodaje građevinskih objekata</t>
  </si>
  <si>
    <t>92</t>
  </si>
  <si>
    <t>Rezultat poslovanja</t>
  </si>
  <si>
    <t>922</t>
  </si>
  <si>
    <t>Višak/manjak prihoda</t>
  </si>
  <si>
    <t>31</t>
  </si>
  <si>
    <t>Rashodi za zaposlene</t>
  </si>
  <si>
    <t>311</t>
  </si>
  <si>
    <t>Plaće (Bruto)</t>
  </si>
  <si>
    <t>312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</si>
  <si>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</si>
  <si>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</si>
  <si>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</si>
  <si>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</si>
  <si>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</si>
  <si>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</si>
  <si>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</si>
  <si>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</si>
  <si>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</si>
  <si>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</si>
  <si>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</si>
  <si>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34</t>
  </si>
  <si>
    <t>Financijski rashodi</t>
  </si>
  <si>
    <t>343</t>
  </si>
  <si>
    <t>Ostali financijski rashodi</t>
  </si>
  <si>
    <t>38</t>
  </si>
  <si>
    <t>Ostali rashodi</t>
  </si>
  <si>
    <t>381</t>
  </si>
  <si>
    <t>41</t>
  </si>
  <si>
    <t>Rashodi za nabavu neproizvedene dugotrajne imovine</t>
  </si>
  <si>
    <t>412</t>
  </si>
  <si>
    <t>Nematerijalna imovina</t>
  </si>
  <si>
    <t>42</t>
  </si>
  <si>
    <t>Rashodi za nabavu proizvedene dugotrajne imovine</t>
  </si>
  <si>
    <t>421</t>
  </si>
  <si>
    <t>Građevinski objekti</t>
  </si>
  <si>
    <t>422</t>
  </si>
  <si>
    <t>Postrojenja i oprema</t>
  </si>
  <si>
    <t>424</t>
  </si>
  <si>
    <t>Knjige, umjetnička djela i ostale izložbene vrijednosti</t>
  </si>
  <si>
    <t>426</t>
  </si>
  <si>
    <t>Nematerijalna proizvedena imovina</t>
  </si>
  <si>
    <t>Izvještaj o prihodima i rashodima prema ekonomskoj klasifikaciji</t>
  </si>
  <si>
    <t>Izvještaj o rashodima prema funkcijskoj klasifikaciji</t>
  </si>
  <si>
    <t>Zahtjev / RVI</t>
  </si>
  <si>
    <t>Izvor 3.</t>
  </si>
  <si>
    <t>VLASTITI PRIHODI</t>
  </si>
  <si>
    <t>Izvor 3.1.</t>
  </si>
  <si>
    <t>Izvor 4.</t>
  </si>
  <si>
    <t>PRIHODI ZA POSEBNE NAMJENE</t>
  </si>
  <si>
    <t>Izvor 4.3.</t>
  </si>
  <si>
    <t>OSTALI PRIHODI ZA POSEBNE NAMJENE</t>
  </si>
  <si>
    <t>Izvor 5.</t>
  </si>
  <si>
    <t>POMOĆI</t>
  </si>
  <si>
    <t>Izvor 5.2.</t>
  </si>
  <si>
    <t>POMOĆI IZ DRUGIH PRORAČUNA</t>
  </si>
  <si>
    <t>Izvor 5.6.</t>
  </si>
  <si>
    <t>POMOĆI TEMELJEM PRIJENOSA EU SREDSTAVA</t>
  </si>
  <si>
    <t>Izvor 6.</t>
  </si>
  <si>
    <t>DONACIJE</t>
  </si>
  <si>
    <t>Izvor 6.1.</t>
  </si>
  <si>
    <t>Izvor 7.</t>
  </si>
  <si>
    <t>PRIHODI OD PRODAJE ILI ZAMJ. NEF. IMOVINE I NAKN. S NASL. OS</t>
  </si>
  <si>
    <t>Izvor 7.1.</t>
  </si>
  <si>
    <t>Program 4109</t>
  </si>
  <si>
    <t>DJELATNOST USTANOVA SREDNJEG ŠKOLSTVA I UČENIČKIH DOMOVA</t>
  </si>
  <si>
    <t>Aktivnost A410901</t>
  </si>
  <si>
    <t>REDOVNA DJELATNOST PRORAČUNSKIH KORISNIKA</t>
  </si>
  <si>
    <t>Izvor 1.</t>
  </si>
  <si>
    <t>OPĆI PRIHODI I PRIMICI</t>
  </si>
  <si>
    <t>Izvor 1.1.</t>
  </si>
  <si>
    <t>Izvor 1.2.</t>
  </si>
  <si>
    <t>OPĆI PRIHODI I PRIMICI-DECENTRALIZIRANA SREDSTVA</t>
  </si>
  <si>
    <t>Aktivnost K410901</t>
  </si>
  <si>
    <t>ODRŽAVANJE I OPREMANJE USTANOVA SREDNJEG ŠKOLSTVA I UČENIČKIH DOMOVA</t>
  </si>
  <si>
    <t>Aktivnost T410901</t>
  </si>
  <si>
    <t>ŠKOLSKA SHEMA VOĆE, POVRĆE, MLIJEČNI PROIZVODI</t>
  </si>
  <si>
    <t>A. RAČUN PRIHODA I RASHODA</t>
  </si>
  <si>
    <t>OPĆI DIO</t>
  </si>
  <si>
    <r>
      <t xml:space="preserve">             </t>
    </r>
    <r>
      <rPr>
        <b/>
        <sz val="16"/>
        <color indexed="8"/>
        <rFont val="Times New Roman"/>
        <family val="1"/>
        <charset val="238"/>
      </rPr>
      <t>SAŽETAK RAČUNA PRIHODA I RASHODA I RAČUNA FINANCIRANJA</t>
    </r>
  </si>
  <si>
    <t>Oznaka</t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</si>
  <si>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</si>
  <si>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</si>
  <si>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t>UKUPNO PRIHODI</t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</si>
  <si>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</si>
  <si>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</si>
  <si>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t>UKUPNO RASHODI</t>
  </si>
  <si>
    <t>RAZLIKA - VIŠAK/MANJAK (A)</t>
  </si>
  <si>
    <t>B. RAČUN FINANCIRANJA</t>
  </si>
  <si>
    <t>B. RAČUN PRIHODA I PRIMITAKA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</si>
  <si>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</si>
  <si>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</si>
  <si>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NETO  ZADUŽIVANJE/FINANCIRANJE (B)</t>
  </si>
  <si>
    <t>Ravnateljica</t>
  </si>
  <si>
    <t>PLAN 2024.</t>
  </si>
  <si>
    <t xml:space="preserve">Ukupno ostvareno </t>
  </si>
  <si>
    <t xml:space="preserve">      Jelena Bojčić, prof. </t>
  </si>
  <si>
    <t>Proračunski korisnik 009       04        19433</t>
  </si>
  <si>
    <t>POSEBNI DIO - Izvještaj po programskoj klasifikacij</t>
  </si>
  <si>
    <t>U Zagrebu, 19.02.2025.</t>
  </si>
  <si>
    <t>GODIŠNJEG  IZVJEŠTAJA O IZVRŠENJU  FINANCIJSKOG PLANA 2024. GODINE                                              
                                         UČENIČKI DOM NOVI ZAGREB</t>
  </si>
  <si>
    <t>19.2.2025.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</si>
</sst>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n&quot;_-;\-* #,##0.00\ &quot;kn&quot;_-;_-* &quot;-&quot;??\ &quot;kn&quot;_-;_-@_-"/>
    <numFmt numFmtId="164" formatCode="[$-1041A]d\.m\.yyyy\."/>
    <numFmt numFmtId="165" formatCode="[$-1041A]#,##0.00;\-#,##0.00"/>
    <numFmt numFmtId="166" formatCode="#,##0.00;[Red]#,##0.00"/>
    <numFmt numFmtId="167" formatCode="#,##0.00_ ;[Red]\-#,##0.00\ "/>
    <numFmt numFmtId="168" formatCode="#,##0.00\ _k_n;[Red]#,##0.00\ _k_n"/>
    <numFmt numFmtId="169" formatCode="_-* #,##0.00\ _k_n_-;\-* #,##0.00\ _k_n_-;_-* &quot;-&quot;??\ _k_n_-;_-@_-"/>
  </numFmts>
  <fonts count="4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.95"/>
      <color indexed="8"/>
      <name val="Arial"/>
      <family val="2"/>
      <charset val="238"/>
    </font>
    <font>
      <sz val="9"/>
      <name val="Tahoma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.95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/>
      <top style="thick">
        <color indexed="8"/>
      </top>
      <bottom/>
      <diagonal/>
    </border>
    <border>
      <left/>
      <right style="medium">
        <color indexed="64"/>
      </right>
      <top style="thick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5" borderId="11" applyNumberFormat="0" applyAlignment="0" applyProtection="0"/>
    <xf numFmtId="0" fontId="19" fillId="16" borderId="12" applyNumberFormat="0" applyAlignment="0" applyProtection="0"/>
    <xf numFmtId="0" fontId="20" fillId="16" borderId="11" applyNumberFormat="0" applyAlignment="0" applyProtection="0"/>
    <xf numFmtId="0" fontId="21" fillId="0" borderId="13" applyNumberFormat="0" applyFill="0" applyAlignment="0" applyProtection="0"/>
    <xf numFmtId="0" fontId="22" fillId="17" borderId="14" applyNumberFormat="0" applyAlignment="0" applyProtection="0"/>
    <xf numFmtId="0" fontId="23" fillId="0" borderId="0" applyNumberFormat="0" applyFill="0" applyBorder="0" applyAlignment="0" applyProtection="0"/>
    <xf numFmtId="0" fontId="11" fillId="18" borderId="15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6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26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27" fillId="14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42" borderId="0" applyNumberFormat="0" applyBorder="0" applyAlignment="0" applyProtection="0"/>
    <xf numFmtId="44" fontId="11" fillId="0" borderId="0" applyFont="0" applyFill="0" applyBorder="0" applyAlignment="0" applyProtection="0"/>
    <xf numFmtId="0" fontId="32" fillId="0" borderId="0"/>
    <xf numFmtId="169" fontId="11" fillId="0" borderId="0" applyFont="0" applyFill="0" applyBorder="0" applyAlignment="0" applyProtection="0"/>
  </cellStyleXfs>
  <cellXfs count="136">
    <xf numFmtId="0" fontId="0" fillId="0" borderId="0" xfId="0"/>
    <xf numFmtId="0" fontId="4" fillId="3" borderId="0" xfId="0" applyFont="1" applyFill="1"/>
    <xf numFmtId="0" fontId="5" fillId="2" borderId="1" xfId="0" applyFont="1" applyFill="1" applyBorder="1" applyAlignment="1" applyProtection="1">
      <alignment vertical="center" wrapText="1" readingOrder="1"/>
      <protection locked="0"/>
    </xf>
    <xf numFmtId="165" fontId="5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0" fontId="3" fillId="2" borderId="0" xfId="0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vertical="center" wrapText="1" readingOrder="1"/>
      <protection locked="0"/>
    </xf>
    <xf numFmtId="165" fontId="7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1" xfId="0" applyFont="1" applyFill="1" applyBorder="1" applyAlignment="1" applyProtection="1">
      <alignment horizontal="left" vertical="center" wrapText="1" readingOrder="1"/>
      <protection locked="0"/>
    </xf>
    <xf numFmtId="0" fontId="7" fillId="4" borderId="1" xfId="0" applyFont="1" applyFill="1" applyBorder="1" applyAlignment="1" applyProtection="1">
      <alignment vertical="center" wrapText="1" readingOrder="1"/>
      <protection locked="0"/>
    </xf>
    <xf numFmtId="165" fontId="7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2" borderId="1" xfId="0" applyFont="1" applyFill="1" applyBorder="1" applyAlignment="1" applyProtection="1">
      <alignment vertical="center" wrapText="1" readingOrder="1"/>
      <protection locked="0"/>
    </xf>
    <xf numFmtId="165" fontId="7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6" borderId="1" xfId="0" applyFont="1" applyFill="1" applyBorder="1" applyAlignment="1" applyProtection="1">
      <alignment vertical="center" wrapText="1" readingOrder="1"/>
      <protection locked="0"/>
    </xf>
    <xf numFmtId="165" fontId="7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3" borderId="0" xfId="0" applyFont="1" applyFill="1"/>
    <xf numFmtId="0" fontId="7" fillId="6" borderId="1" xfId="0" applyFont="1" applyFill="1" applyBorder="1" applyAlignment="1" applyProtection="1">
      <alignment vertical="center" wrapText="1" readingOrder="1"/>
      <protection locked="0"/>
    </xf>
    <xf numFmtId="165" fontId="7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2" borderId="1" xfId="0" applyFont="1" applyFill="1" applyBorder="1" applyAlignment="1" applyProtection="1">
      <alignment vertical="center" wrapText="1" readingOrder="1"/>
      <protection locked="0"/>
    </xf>
    <xf numFmtId="0" fontId="5" fillId="2" borderId="1" xfId="0" applyFont="1" applyFill="1" applyBorder="1" applyAlignment="1" applyProtection="1">
      <alignment vertical="center" wrapText="1" readingOrder="1"/>
      <protection locked="0"/>
    </xf>
    <xf numFmtId="165" fontId="5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2" borderId="0" xfId="0" applyFont="1" applyFill="1" applyBorder="1" applyAlignment="1" applyProtection="1">
      <alignment horizontal="center" vertical="center" wrapText="1" readingOrder="1"/>
      <protection locked="0"/>
    </xf>
    <xf numFmtId="165" fontId="7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4" fillId="0" borderId="0" xfId="0" applyFont="1"/>
    <xf numFmtId="0" fontId="29" fillId="9" borderId="23" xfId="0" applyFont="1" applyFill="1" applyBorder="1" applyAlignment="1">
      <alignment horizontal="left" wrapText="1" indent="1"/>
    </xf>
    <xf numFmtId="4" fontId="43" fillId="9" borderId="22" xfId="0" applyNumberFormat="1" applyFont="1" applyFill="1" applyBorder="1" applyAlignment="1">
      <alignment wrapText="1"/>
    </xf>
    <xf numFmtId="166" fontId="43" fillId="9" borderId="17" xfId="43" applyNumberFormat="1" applyFont="1" applyFill="1" applyBorder="1" applyAlignment="1">
      <alignment wrapText="1"/>
    </xf>
    <xf numFmtId="166" fontId="0" fillId="0" borderId="0" xfId="0" applyNumberFormat="1"/>
    <xf numFmtId="0" fontId="0" fillId="0" borderId="0" xfId="0"/>
    <xf numFmtId="0" fontId="31" fillId="0" borderId="0" xfId="0" applyFont="1" applyAlignment="1">
      <alignment horizontal="center" vertical="center" wrapText="1"/>
    </xf>
    <xf numFmtId="0" fontId="33" fillId="0" borderId="0" xfId="44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 indent="1"/>
    </xf>
    <xf numFmtId="0" fontId="36" fillId="0" borderId="1" xfId="0" applyFont="1" applyBorder="1" applyAlignment="1">
      <alignment horizontal="center" vertical="center" wrapText="1" indent="1"/>
    </xf>
    <xf numFmtId="0" fontId="29" fillId="9" borderId="21" xfId="0" applyFont="1" applyFill="1" applyBorder="1" applyAlignment="1">
      <alignment horizontal="left" vertical="center" wrapText="1" indent="1"/>
    </xf>
    <xf numFmtId="0" fontId="28" fillId="43" borderId="23" xfId="0" applyFont="1" applyFill="1" applyBorder="1" applyAlignment="1">
      <alignment horizontal="left" wrapText="1" indent="1"/>
    </xf>
    <xf numFmtId="166" fontId="37" fillId="43" borderId="17" xfId="43" applyNumberFormat="1" applyFont="1" applyFill="1" applyBorder="1" applyAlignment="1">
      <alignment wrapText="1"/>
    </xf>
    <xf numFmtId="166" fontId="37" fillId="9" borderId="17" xfId="43" applyNumberFormat="1" applyFont="1" applyFill="1" applyBorder="1" applyAlignment="1">
      <alignment wrapText="1"/>
    </xf>
    <xf numFmtId="0" fontId="29" fillId="45" borderId="23" xfId="0" applyFont="1" applyFill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168" fontId="37" fillId="0" borderId="17" xfId="43" applyNumberFormat="1" applyFont="1" applyFill="1" applyBorder="1" applyAlignment="1">
      <alignment wrapText="1"/>
    </xf>
    <xf numFmtId="0" fontId="29" fillId="9" borderId="1" xfId="0" applyFont="1" applyFill="1" applyBorder="1" applyAlignment="1">
      <alignment horizontal="left" vertical="center" wrapText="1" indent="1"/>
    </xf>
    <xf numFmtId="0" fontId="35" fillId="9" borderId="1" xfId="0" applyFont="1" applyFill="1" applyBorder="1" applyAlignment="1">
      <alignment horizontal="center" vertical="center" wrapText="1" indent="1"/>
    </xf>
    <xf numFmtId="0" fontId="38" fillId="0" borderId="1" xfId="0" applyFont="1" applyBorder="1" applyAlignment="1">
      <alignment vertical="center" wrapText="1"/>
    </xf>
    <xf numFmtId="4" fontId="37" fillId="0" borderId="1" xfId="45" applyNumberFormat="1" applyFont="1" applyBorder="1" applyAlignment="1">
      <alignment horizontal="right" wrapText="1"/>
    </xf>
    <xf numFmtId="4" fontId="37" fillId="0" borderId="1" xfId="0" applyNumberFormat="1" applyFont="1" applyBorder="1" applyAlignment="1">
      <alignment horizontal="right" wrapText="1"/>
    </xf>
    <xf numFmtId="0" fontId="39" fillId="0" borderId="1" xfId="0" applyFont="1" applyBorder="1" applyAlignment="1">
      <alignment horizontal="left" vertical="center"/>
    </xf>
    <xf numFmtId="4" fontId="41" fillId="0" borderId="1" xfId="0" applyNumberFormat="1" applyFont="1" applyBorder="1" applyAlignment="1">
      <alignment horizontal="right"/>
    </xf>
    <xf numFmtId="0" fontId="29" fillId="9" borderId="24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indent="1"/>
    </xf>
    <xf numFmtId="4" fontId="42" fillId="9" borderId="1" xfId="0" applyNumberFormat="1" applyFont="1" applyFill="1" applyBorder="1" applyAlignment="1">
      <alignment horizontal="right"/>
    </xf>
    <xf numFmtId="166" fontId="37" fillId="45" borderId="17" xfId="43" applyNumberFormat="1" applyFont="1" applyFill="1" applyBorder="1" applyAlignment="1">
      <alignment vertical="center" wrapText="1"/>
    </xf>
    <xf numFmtId="167" fontId="37" fillId="45" borderId="17" xfId="43" applyNumberFormat="1" applyFont="1" applyFill="1" applyBorder="1" applyAlignment="1">
      <alignment vertical="center" wrapText="1"/>
    </xf>
    <xf numFmtId="4" fontId="37" fillId="45" borderId="17" xfId="43" applyNumberFormat="1" applyFont="1" applyFill="1" applyBorder="1" applyAlignment="1">
      <alignment vertical="center" wrapText="1"/>
    </xf>
    <xf numFmtId="4" fontId="37" fillId="0" borderId="22" xfId="0" applyNumberFormat="1" applyFont="1" applyBorder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left" indent="1"/>
    </xf>
    <xf numFmtId="0" fontId="41" fillId="0" borderId="0" xfId="0" applyFont="1"/>
    <xf numFmtId="0" fontId="3" fillId="2" borderId="25" xfId="0" applyFont="1" applyFill="1" applyBorder="1" applyAlignment="1" applyProtection="1">
      <alignment horizontal="center" vertical="center" wrapText="1" readingOrder="1"/>
      <protection locked="0"/>
    </xf>
    <xf numFmtId="0" fontId="5" fillId="2" borderId="27" xfId="0" applyFont="1" applyFill="1" applyBorder="1" applyAlignment="1" applyProtection="1">
      <alignment horizontal="center" vertical="center" wrapText="1" readingOrder="1"/>
      <protection locked="0"/>
    </xf>
    <xf numFmtId="0" fontId="3" fillId="2" borderId="27" xfId="0" applyFont="1" applyFill="1" applyBorder="1" applyAlignment="1" applyProtection="1">
      <alignment horizontal="center" vertical="center" wrapText="1" readingOrder="1"/>
      <protection locked="0"/>
    </xf>
    <xf numFmtId="0" fontId="5" fillId="2" borderId="30" xfId="0" applyFont="1" applyFill="1" applyBorder="1" applyAlignment="1" applyProtection="1">
      <alignment horizontal="center" vertical="center" wrapText="1" readingOrder="1"/>
      <protection locked="0"/>
    </xf>
    <xf numFmtId="0" fontId="3" fillId="2" borderId="30" xfId="0" applyFont="1" applyFill="1" applyBorder="1" applyAlignment="1" applyProtection="1">
      <alignment horizontal="center" vertical="center" wrapText="1" readingOrder="1"/>
      <protection locked="0"/>
    </xf>
    <xf numFmtId="0" fontId="3" fillId="2" borderId="32" xfId="0" applyFont="1" applyFill="1" applyBorder="1" applyAlignment="1" applyProtection="1">
      <alignment horizontal="center" vertical="center" wrapText="1" readingOrder="1"/>
      <protection locked="0"/>
    </xf>
    <xf numFmtId="0" fontId="5" fillId="10" borderId="1" xfId="0" applyFont="1" applyFill="1" applyBorder="1" applyAlignment="1" applyProtection="1">
      <alignment vertical="center" wrapText="1" readingOrder="1"/>
      <protection locked="0"/>
    </xf>
    <xf numFmtId="165" fontId="5" fillId="1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8" borderId="1" xfId="0" applyFont="1" applyFill="1" applyBorder="1" applyAlignment="1" applyProtection="1">
      <alignment vertical="center" wrapText="1" readingOrder="1"/>
      <protection locked="0"/>
    </xf>
    <xf numFmtId="165" fontId="5" fillId="8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6" borderId="1" xfId="0" applyFont="1" applyFill="1" applyBorder="1" applyAlignment="1" applyProtection="1">
      <alignment vertical="center" wrapText="1" readingOrder="1"/>
      <protection locked="0"/>
    </xf>
    <xf numFmtId="165" fontId="5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5" fillId="6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31" fillId="0" borderId="0" xfId="0" applyFont="1" applyBorder="1" applyAlignment="1">
      <alignment horizontal="center" vertical="center" wrapText="1"/>
    </xf>
    <xf numFmtId="0" fontId="33" fillId="0" borderId="19" xfId="44" applyFont="1" applyBorder="1" applyAlignment="1">
      <alignment horizontal="center" vertical="center"/>
    </xf>
    <xf numFmtId="0" fontId="33" fillId="0" borderId="20" xfId="44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31" fillId="0" borderId="18" xfId="0" applyFont="1" applyBorder="1" applyAlignment="1">
      <alignment vertical="center" wrapText="1"/>
    </xf>
    <xf numFmtId="0" fontId="33" fillId="44" borderId="0" xfId="44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vertical="center" wrapText="1" readingOrder="1"/>
      <protection locked="0"/>
    </xf>
    <xf numFmtId="0" fontId="6" fillId="3" borderId="1" xfId="0" applyFont="1" applyFill="1" applyBorder="1"/>
    <xf numFmtId="165" fontId="5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4" xfId="0" applyFont="1" applyFill="1" applyBorder="1" applyAlignment="1" applyProtection="1">
      <alignment horizontal="center" vertical="center" wrapText="1" readingOrder="1"/>
      <protection locked="0"/>
    </xf>
    <xf numFmtId="0" fontId="5" fillId="2" borderId="5" xfId="0" applyFont="1" applyFill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/>
    <xf numFmtId="0" fontId="7" fillId="2" borderId="1" xfId="0" applyFont="1" applyFill="1" applyBorder="1" applyAlignment="1" applyProtection="1">
      <alignment vertical="center" wrapText="1" readingOrder="1"/>
      <protection locked="0"/>
    </xf>
    <xf numFmtId="0" fontId="8" fillId="3" borderId="1" xfId="0" applyFont="1" applyFill="1" applyBorder="1"/>
    <xf numFmtId="165" fontId="7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165" fontId="5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7" borderId="1" xfId="0" applyFont="1" applyFill="1" applyBorder="1"/>
    <xf numFmtId="0" fontId="3" fillId="2" borderId="27" xfId="0" applyFont="1" applyFill="1" applyBorder="1" applyAlignment="1" applyProtection="1">
      <alignment horizontal="center" vertical="center" wrapText="1" readingOrder="1"/>
      <protection locked="0"/>
    </xf>
    <xf numFmtId="0" fontId="4" fillId="3" borderId="28" xfId="0" applyFont="1" applyFill="1" applyBorder="1" applyAlignment="1" applyProtection="1">
      <alignment vertical="top" wrapText="1"/>
      <protection locked="0"/>
    </xf>
    <xf numFmtId="0" fontId="5" fillId="6" borderId="6" xfId="0" applyFont="1" applyFill="1" applyBorder="1" applyAlignment="1" applyProtection="1">
      <alignment vertical="center" wrapText="1" readingOrder="1"/>
      <protection locked="0"/>
    </xf>
    <xf numFmtId="0" fontId="4" fillId="7" borderId="6" xfId="0" applyFont="1" applyFill="1" applyBorder="1"/>
    <xf numFmtId="165" fontId="5" fillId="6" borderId="6" xfId="0" applyNumberFormat="1" applyFont="1" applyFill="1" applyBorder="1" applyAlignment="1" applyProtection="1">
      <alignment horizontal="right" vertical="center" wrapText="1" readingOrder="1"/>
      <protection locked="0"/>
    </xf>
    <xf numFmtId="165" fontId="7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165" fontId="7" fillId="2" borderId="34" xfId="0" applyNumberFormat="1" applyFont="1" applyFill="1" applyBorder="1" applyAlignment="1" applyProtection="1">
      <alignment horizontal="right" vertical="center" wrapText="1" readingOrder="1"/>
      <protection locked="0"/>
    </xf>
    <xf numFmtId="165" fontId="7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6" borderId="1" xfId="0" applyFont="1" applyFill="1" applyBorder="1" applyAlignment="1" applyProtection="1">
      <alignment vertical="center" wrapText="1" readingOrder="1"/>
      <protection locked="0"/>
    </xf>
    <xf numFmtId="0" fontId="3" fillId="2" borderId="26" xfId="0" applyFont="1" applyFill="1" applyBorder="1" applyAlignment="1" applyProtection="1">
      <alignment horizontal="center" vertical="center" wrapText="1" readingOrder="1"/>
      <protection locked="0"/>
    </xf>
    <xf numFmtId="0" fontId="4" fillId="3" borderId="27" xfId="0" applyFont="1" applyFill="1" applyBorder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vertical="top" wrapText="1" readingOrder="1"/>
      <protection locked="0"/>
    </xf>
    <xf numFmtId="0" fontId="4" fillId="3" borderId="0" xfId="0" applyFont="1" applyFill="1"/>
    <xf numFmtId="0" fontId="6" fillId="3" borderId="0" xfId="0" applyFont="1" applyFill="1" applyAlignment="1" applyProtection="1">
      <alignment horizontal="right" vertical="top" wrapText="1" readingOrder="1"/>
      <protection locked="0"/>
    </xf>
    <xf numFmtId="164" fontId="6" fillId="3" borderId="0" xfId="0" applyNumberFormat="1" applyFont="1" applyFill="1" applyAlignment="1" applyProtection="1">
      <alignment horizontal="left" vertical="top" wrapText="1" readingOrder="1"/>
      <protection locked="0"/>
    </xf>
    <xf numFmtId="0" fontId="9" fillId="3" borderId="0" xfId="0" applyFont="1" applyFill="1" applyAlignment="1" applyProtection="1">
      <alignment horizontal="right" vertical="top" wrapText="1" readingOrder="1"/>
      <protection locked="0"/>
    </xf>
    <xf numFmtId="0" fontId="4" fillId="3" borderId="0" xfId="0" applyFont="1" applyFill="1" applyAlignment="1">
      <alignment horizontal="right" readingOrder="1"/>
    </xf>
    <xf numFmtId="0" fontId="7" fillId="4" borderId="1" xfId="0" applyFont="1" applyFill="1" applyBorder="1" applyAlignment="1" applyProtection="1">
      <alignment vertical="center" wrapText="1" readingOrder="1"/>
      <protection locked="0"/>
    </xf>
    <xf numFmtId="0" fontId="8" fillId="5" borderId="1" xfId="0" applyFont="1" applyFill="1" applyBorder="1"/>
    <xf numFmtId="165" fontId="7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2" borderId="0" xfId="0" applyFont="1" applyFill="1" applyBorder="1" applyAlignment="1" applyProtection="1">
      <alignment horizontal="center" vertical="center" wrapText="1" readingOrder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9" fillId="3" borderId="0" xfId="0" applyFont="1" applyFill="1" applyAlignment="1" applyProtection="1">
      <alignment horizontal="center" vertical="top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vertical="center" wrapText="1" readingOrder="1"/>
      <protection locked="0"/>
    </xf>
    <xf numFmtId="0" fontId="8" fillId="7" borderId="1" xfId="0" applyFont="1" applyFill="1" applyBorder="1"/>
    <xf numFmtId="165" fontId="7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3" borderId="3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1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 applyProtection="1">
      <alignment horizontal="left" vertical="top" wrapText="1" readingOrder="1"/>
      <protection locked="0"/>
    </xf>
    <xf numFmtId="0" fontId="5" fillId="10" borderId="1" xfId="0" applyFont="1" applyFill="1" applyBorder="1" applyAlignment="1" applyProtection="1">
      <alignment vertical="center" wrapText="1" readingOrder="1"/>
      <protection locked="0"/>
    </xf>
    <xf numFmtId="0" fontId="4" fillId="11" borderId="1" xfId="0" applyFont="1" applyFill="1" applyBorder="1"/>
    <xf numFmtId="165" fontId="5" fillId="1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8" borderId="1" xfId="0" applyFont="1" applyFill="1" applyBorder="1" applyAlignment="1" applyProtection="1">
      <alignment vertical="center" wrapText="1" readingOrder="1"/>
      <protection locked="0"/>
    </xf>
    <xf numFmtId="0" fontId="4" fillId="9" borderId="1" xfId="0" applyFont="1" applyFill="1" applyBorder="1"/>
    <xf numFmtId="165" fontId="5" fillId="8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2" borderId="29" xfId="0" applyFont="1" applyFill="1" applyBorder="1" applyAlignment="1" applyProtection="1">
      <alignment horizontal="center" vertical="center" wrapText="1" readingOrder="1"/>
      <protection locked="0"/>
    </xf>
    <xf numFmtId="0" fontId="4" fillId="3" borderId="30" xfId="0" applyFont="1" applyFill="1" applyBorder="1" applyAlignment="1" applyProtection="1">
      <alignment vertical="top" wrapText="1"/>
      <protection locked="0"/>
    </xf>
    <xf numFmtId="0" fontId="3" fillId="2" borderId="30" xfId="0" applyFont="1" applyFill="1" applyBorder="1" applyAlignment="1" applyProtection="1">
      <alignment horizontal="center" vertical="center" wrapText="1" readingOrder="1"/>
      <protection locked="0"/>
    </xf>
    <xf numFmtId="0" fontId="4" fillId="3" borderId="31" xfId="0" applyFont="1" applyFill="1" applyBorder="1" applyAlignment="1" applyProtection="1">
      <alignment vertical="top" wrapText="1"/>
      <protection locked="0"/>
    </xf>
    <xf numFmtId="0" fontId="3" fillId="2" borderId="25" xfId="0" applyFont="1" applyFill="1" applyBorder="1" applyAlignment="1" applyProtection="1">
      <alignment horizontal="center" vertical="center" wrapText="1" readingOrder="1"/>
      <protection locked="0"/>
    </xf>
    <xf numFmtId="0" fontId="4" fillId="3" borderId="25" xfId="0" applyFont="1" applyFill="1" applyBorder="1" applyAlignment="1" applyProtection="1">
      <alignment vertical="top" wrapText="1"/>
      <protection locked="0"/>
    </xf>
    <xf numFmtId="0" fontId="4" fillId="3" borderId="33" xfId="0" applyFont="1" applyFill="1" applyBorder="1" applyAlignment="1" applyProtection="1">
      <alignment vertical="top" wrapText="1"/>
      <protection locked="0"/>
    </xf>
  </cellXfs>
  <cellStyles count="46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Isticanje1 2" xfId="37"/>
    <cellStyle name="60% - Isticanje2 2" xfId="38"/>
    <cellStyle name="60% - Isticanje3 2" xfId="39"/>
    <cellStyle name="60% - Isticanje4 2" xfId="40"/>
    <cellStyle name="60% - Isticanje5 2" xfId="41"/>
    <cellStyle name="60% - Isticanje6 2" xfId="42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no 2" xfId="36"/>
    <cellStyle name="Normal" xfId="0" builtinId="0"/>
    <cellStyle name="Normalno 2" xfId="1"/>
    <cellStyle name="Note" xfId="15" builtinId="10" customBuiltin="1"/>
    <cellStyle name="Obično_bilanca" xfId="44"/>
    <cellStyle name="Output" xfId="10" builtinId="21" customBuiltin="1"/>
    <cellStyle name="Title" xfId="2" builtinId="15" customBuiltin="1"/>
    <cellStyle name="Total" xfId="17" builtinId="25" customBuiltin="1"/>
    <cellStyle name="Valuta 2" xfId="43"/>
    <cellStyle name="Warning Text" xfId="14" builtinId="11" customBuiltin="1"/>
    <cellStyle name="Zarez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9" sqref="L8:L9"/>
    </sheetView>
  </sheetViews>
  <sheetFormatPr defaultRowHeight="15" x14ac:dyDescent="0.25"/>
  <cols>
    <col min="1" max="1" width="36.85546875" customWidth="1"/>
    <col min="2" max="2" width="23.140625" customWidth="1"/>
    <col min="3" max="3" width="16.85546875" customWidth="1"/>
    <col min="4" max="4" width="18" customWidth="1"/>
    <col min="5" max="5" width="20.5703125" customWidth="1"/>
    <col min="6" max="6" width="13.85546875" customWidth="1"/>
    <col min="10" max="12" width="11.7109375" bestFit="1" customWidth="1"/>
  </cols>
  <sheetData>
    <row r="1" spans="1:6" ht="68.25" customHeight="1" thickBot="1" x14ac:dyDescent="0.3">
      <c r="A1" s="76" t="s">
        <v>285</v>
      </c>
      <c r="B1" s="76"/>
      <c r="C1" s="76"/>
      <c r="D1" s="76"/>
      <c r="E1" s="76"/>
      <c r="F1" s="76"/>
    </row>
    <row r="2" spans="1:6" s="30" customFormat="1" ht="68.25" customHeight="1" x14ac:dyDescent="0.25">
      <c r="A2" s="72"/>
      <c r="B2" s="72"/>
      <c r="C2" s="72"/>
      <c r="D2" s="72"/>
      <c r="E2" s="72"/>
      <c r="F2" s="72"/>
    </row>
    <row r="3" spans="1:6" ht="18" x14ac:dyDescent="0.25">
      <c r="A3" s="31"/>
      <c r="B3" s="31"/>
      <c r="C3" s="31" t="s">
        <v>263</v>
      </c>
      <c r="D3" s="31"/>
      <c r="E3" s="31"/>
      <c r="F3" s="31"/>
    </row>
    <row r="4" spans="1:6" ht="20.25" x14ac:dyDescent="0.25">
      <c r="A4" s="77" t="s">
        <v>264</v>
      </c>
      <c r="B4" s="77"/>
      <c r="C4" s="77"/>
      <c r="D4" s="77"/>
      <c r="E4" s="77"/>
      <c r="F4" s="77"/>
    </row>
    <row r="5" spans="1:6" ht="18.75" x14ac:dyDescent="0.25">
      <c r="A5" s="32"/>
      <c r="B5" s="32"/>
      <c r="C5" s="32"/>
      <c r="D5" s="32"/>
      <c r="E5" s="32"/>
      <c r="F5" s="32"/>
    </row>
    <row r="6" spans="1:6" ht="18.75" x14ac:dyDescent="0.25">
      <c r="A6" s="73" t="s">
        <v>262</v>
      </c>
      <c r="B6" s="74"/>
      <c r="C6" s="74"/>
      <c r="D6" s="74"/>
      <c r="E6" s="74"/>
      <c r="F6" s="74"/>
    </row>
    <row r="7" spans="1:6" ht="22.5" x14ac:dyDescent="0.25">
      <c r="A7" s="33" t="s">
        <v>265</v>
      </c>
      <c r="B7" s="56" t="s">
        <v>279</v>
      </c>
      <c r="C7" s="34" t="s">
        <v>6</v>
      </c>
      <c r="D7" s="34" t="s">
        <v>7</v>
      </c>
      <c r="E7" s="34" t="s">
        <v>280</v>
      </c>
      <c r="F7" s="34" t="s">
        <v>9</v>
      </c>
    </row>
    <row r="8" spans="1:6" ht="21.75" customHeight="1" x14ac:dyDescent="0.25">
      <c r="A8" s="35" t="s">
        <v>262</v>
      </c>
      <c r="B8" s="38"/>
      <c r="C8" s="38"/>
      <c r="D8" s="38"/>
      <c r="E8" s="38"/>
      <c r="F8" s="38"/>
    </row>
    <row r="9" spans="1:6" ht="22.5" customHeight="1" x14ac:dyDescent="0.25">
      <c r="A9" s="36" t="s">
        <v>266</v>
      </c>
      <c r="B9" s="37">
        <v>1930800</v>
      </c>
      <c r="C9" s="37">
        <v>1069591.2</v>
      </c>
      <c r="D9" s="37">
        <v>1158297.43</v>
      </c>
      <c r="E9" s="37">
        <f>C9+D9</f>
        <v>2227888.63</v>
      </c>
      <c r="F9" s="55">
        <v>296988.63</v>
      </c>
    </row>
    <row r="10" spans="1:6" ht="18.75" customHeight="1" x14ac:dyDescent="0.25">
      <c r="A10" s="36" t="s">
        <v>267</v>
      </c>
      <c r="B10" s="37">
        <v>100</v>
      </c>
      <c r="C10" s="37">
        <v>0</v>
      </c>
      <c r="D10" s="37">
        <v>0</v>
      </c>
      <c r="E10" s="37">
        <v>0</v>
      </c>
      <c r="F10" s="55">
        <v>0</v>
      </c>
    </row>
    <row r="11" spans="1:6" ht="18" customHeight="1" x14ac:dyDescent="0.25">
      <c r="A11" s="26" t="s">
        <v>268</v>
      </c>
      <c r="B11" s="28">
        <f>B9+B10</f>
        <v>1930900</v>
      </c>
      <c r="C11" s="28">
        <f t="shared" ref="C11:E11" si="0">C9+C10</f>
        <v>1069591.2</v>
      </c>
      <c r="D11" s="28">
        <f t="shared" si="0"/>
        <v>1158297.43</v>
      </c>
      <c r="E11" s="28">
        <f t="shared" si="0"/>
        <v>2227888.63</v>
      </c>
      <c r="F11" s="27"/>
    </row>
    <row r="12" spans="1:6" ht="18" customHeight="1" x14ac:dyDescent="0.25">
      <c r="A12" s="36" t="s">
        <v>269</v>
      </c>
      <c r="B12" s="37">
        <v>2204600</v>
      </c>
      <c r="C12" s="37">
        <v>1025199.51</v>
      </c>
      <c r="D12" s="37">
        <v>1144054.6200000001</v>
      </c>
      <c r="E12" s="37">
        <f>C12+D12</f>
        <v>2169254.13</v>
      </c>
      <c r="F12" s="55">
        <f>B12-E12</f>
        <v>35345.870000000112</v>
      </c>
    </row>
    <row r="13" spans="1:6" ht="18" customHeight="1" x14ac:dyDescent="0.25">
      <c r="A13" s="36" t="s">
        <v>270</v>
      </c>
      <c r="B13" s="37">
        <v>85100</v>
      </c>
      <c r="C13" s="37">
        <v>26068.959999999999</v>
      </c>
      <c r="D13" s="37">
        <v>59054.55</v>
      </c>
      <c r="E13" s="37">
        <f>C13+D13</f>
        <v>85123.510000000009</v>
      </c>
      <c r="F13" s="55">
        <f>B13-E13</f>
        <v>-23.510000000009313</v>
      </c>
    </row>
    <row r="14" spans="1:6" ht="21" customHeight="1" x14ac:dyDescent="0.25">
      <c r="A14" s="26" t="s">
        <v>271</v>
      </c>
      <c r="B14" s="28">
        <f>B12+B13</f>
        <v>2289700</v>
      </c>
      <c r="C14" s="28">
        <f>C12+C13</f>
        <v>1051268.47</v>
      </c>
      <c r="D14" s="28">
        <f t="shared" ref="D14:E14" si="1">D12+D13</f>
        <v>1203109.1700000002</v>
      </c>
      <c r="E14" s="28">
        <f t="shared" si="1"/>
        <v>2254377.6399999997</v>
      </c>
      <c r="F14" s="27">
        <v>111.47561180265744</v>
      </c>
    </row>
    <row r="15" spans="1:6" ht="22.5" customHeight="1" x14ac:dyDescent="0.25">
      <c r="A15" s="39" t="s">
        <v>272</v>
      </c>
      <c r="B15" s="52">
        <v>0</v>
      </c>
      <c r="C15" s="53">
        <v>0</v>
      </c>
      <c r="D15" s="53">
        <v>325203.48</v>
      </c>
      <c r="E15" s="53">
        <v>140195.87</v>
      </c>
      <c r="F15" s="54">
        <v>0</v>
      </c>
    </row>
    <row r="16" spans="1:6" x14ac:dyDescent="0.25">
      <c r="A16" s="40"/>
      <c r="B16" s="41"/>
      <c r="C16" s="41"/>
      <c r="D16" s="41"/>
      <c r="E16" s="41"/>
      <c r="F16" s="41"/>
    </row>
    <row r="17" spans="1:12" ht="18.75" x14ac:dyDescent="0.25">
      <c r="A17" s="73" t="s">
        <v>273</v>
      </c>
      <c r="B17" s="74"/>
      <c r="C17" s="74"/>
      <c r="D17" s="74"/>
      <c r="E17" s="74"/>
      <c r="F17" s="74"/>
    </row>
    <row r="18" spans="1:12" ht="33" customHeight="1" x14ac:dyDescent="0.25">
      <c r="A18" s="33" t="s">
        <v>265</v>
      </c>
      <c r="B18" s="56" t="s">
        <v>279</v>
      </c>
      <c r="C18" s="34" t="s">
        <v>6</v>
      </c>
      <c r="D18" s="34" t="s">
        <v>7</v>
      </c>
      <c r="E18" s="34" t="s">
        <v>280</v>
      </c>
      <c r="F18" s="34" t="s">
        <v>9</v>
      </c>
      <c r="J18" s="29"/>
      <c r="K18" s="29"/>
      <c r="L18" s="29"/>
    </row>
    <row r="19" spans="1:12" x14ac:dyDescent="0.25">
      <c r="A19" s="42" t="s">
        <v>274</v>
      </c>
      <c r="B19" s="43"/>
      <c r="C19" s="43"/>
      <c r="D19" s="43"/>
      <c r="E19" s="43"/>
      <c r="F19" s="43"/>
    </row>
    <row r="20" spans="1:12" x14ac:dyDescent="0.25">
      <c r="A20" s="44" t="s">
        <v>275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</row>
    <row r="21" spans="1:12" x14ac:dyDescent="0.25">
      <c r="A21" s="47" t="s">
        <v>276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</row>
    <row r="22" spans="1:12" ht="25.5" x14ac:dyDescent="0.25">
      <c r="A22" s="49" t="s">
        <v>277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</row>
    <row r="23" spans="1:12" ht="18.75" x14ac:dyDescent="0.25">
      <c r="A23" s="73"/>
      <c r="B23" s="74"/>
      <c r="C23" s="74"/>
      <c r="D23" s="74"/>
      <c r="E23" s="74"/>
      <c r="F23" s="74"/>
    </row>
    <row r="24" spans="1:12" x14ac:dyDescent="0.25">
      <c r="A24" s="30"/>
      <c r="B24" s="30"/>
      <c r="C24" s="30"/>
      <c r="D24" s="30"/>
      <c r="E24" s="30"/>
      <c r="F24" s="30"/>
    </row>
    <row r="25" spans="1:12" x14ac:dyDescent="0.25">
      <c r="A25" s="58" t="s">
        <v>284</v>
      </c>
      <c r="B25" s="30"/>
      <c r="C25" s="30"/>
      <c r="D25" s="30"/>
      <c r="E25" s="30"/>
      <c r="F25" s="30"/>
    </row>
    <row r="26" spans="1:12" x14ac:dyDescent="0.25">
      <c r="A26" s="50"/>
      <c r="B26" s="30"/>
      <c r="C26" s="30"/>
      <c r="D26" s="30"/>
      <c r="E26" s="50"/>
      <c r="F26" s="30"/>
    </row>
    <row r="27" spans="1:12" x14ac:dyDescent="0.25">
      <c r="A27" s="25"/>
      <c r="B27" s="30"/>
      <c r="C27" s="30"/>
      <c r="D27" s="30"/>
      <c r="E27" s="75" t="s">
        <v>278</v>
      </c>
      <c r="F27" s="75"/>
    </row>
    <row r="28" spans="1:12" x14ac:dyDescent="0.25">
      <c r="A28" s="25"/>
      <c r="B28" s="30"/>
      <c r="C28" s="30"/>
      <c r="D28" s="30"/>
      <c r="E28" s="57"/>
      <c r="F28" s="57"/>
    </row>
    <row r="29" spans="1:12" x14ac:dyDescent="0.25">
      <c r="A29" s="58"/>
      <c r="B29" s="30"/>
      <c r="C29" s="30"/>
      <c r="D29" s="30"/>
      <c r="E29" s="75" t="s">
        <v>281</v>
      </c>
      <c r="F29" s="75"/>
    </row>
  </sheetData>
  <mergeCells count="7">
    <mergeCell ref="A17:F17"/>
    <mergeCell ref="A23:F23"/>
    <mergeCell ref="E29:F29"/>
    <mergeCell ref="E27:F27"/>
    <mergeCell ref="A1:F1"/>
    <mergeCell ref="A4:F4"/>
    <mergeCell ref="A6:F6"/>
  </mergeCells>
  <pageMargins left="0.7" right="0.7" top="0.75" bottom="0.75" header="0.3" footer="0.3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zoomScale="120" zoomScaleNormal="120" workbookViewId="0">
      <selection activeCell="T11" sqref="T11"/>
    </sheetView>
  </sheetViews>
  <sheetFormatPr defaultRowHeight="15" x14ac:dyDescent="0.25"/>
  <cols>
    <col min="5" max="5" width="11.7109375" customWidth="1"/>
    <col min="6" max="6" width="5.140625" customWidth="1"/>
    <col min="7" max="7" width="5.28515625" customWidth="1"/>
    <col min="8" max="8" width="10" customWidth="1"/>
    <col min="9" max="9" width="12.5703125" customWidth="1"/>
    <col min="10" max="10" width="7.5703125" customWidth="1"/>
    <col min="11" max="11" width="1.28515625" customWidth="1"/>
    <col min="12" max="12" width="1.5703125" customWidth="1"/>
    <col min="13" max="13" width="5.7109375" customWidth="1"/>
    <col min="14" max="14" width="3.28515625" customWidth="1"/>
    <col min="15" max="15" width="5.42578125" customWidth="1"/>
    <col min="16" max="16" width="9.140625" customWidth="1"/>
    <col min="17" max="17" width="5.85546875" customWidth="1"/>
  </cols>
  <sheetData>
    <row r="1" spans="1:17" ht="15" customHeight="1" x14ac:dyDescent="0.25">
      <c r="A1" s="100" t="s">
        <v>0</v>
      </c>
      <c r="B1" s="101"/>
      <c r="C1" s="101"/>
      <c r="D1" s="101"/>
      <c r="E1" s="101"/>
      <c r="F1" s="101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" customHeight="1" x14ac:dyDescent="0.25">
      <c r="A2" s="101"/>
      <c r="B2" s="101"/>
      <c r="C2" s="101"/>
      <c r="D2" s="101"/>
      <c r="E2" s="101"/>
      <c r="F2" s="101"/>
      <c r="G2" s="17"/>
      <c r="H2" s="17"/>
      <c r="I2" s="17"/>
      <c r="J2" s="17"/>
      <c r="K2" s="102" t="s">
        <v>1</v>
      </c>
      <c r="L2" s="101"/>
      <c r="M2" s="101"/>
      <c r="N2" s="17"/>
      <c r="O2" s="103">
        <v>45707</v>
      </c>
      <c r="P2" s="101"/>
      <c r="Q2" s="17"/>
    </row>
    <row r="3" spans="1:17" ht="15" customHeight="1" x14ac:dyDescent="0.25">
      <c r="A3" s="100" t="s">
        <v>2</v>
      </c>
      <c r="B3" s="101"/>
      <c r="C3" s="101"/>
      <c r="D3" s="101"/>
      <c r="E3" s="17"/>
      <c r="F3" s="17"/>
      <c r="G3" s="17"/>
      <c r="H3" s="17"/>
      <c r="I3" s="17"/>
      <c r="J3" s="17"/>
      <c r="K3" s="101"/>
      <c r="L3" s="101"/>
      <c r="M3" s="101"/>
      <c r="N3" s="17"/>
      <c r="O3" s="101"/>
      <c r="P3" s="101"/>
      <c r="Q3" s="17"/>
    </row>
    <row r="4" spans="1:17" x14ac:dyDescent="0.25">
      <c r="A4" s="101"/>
      <c r="B4" s="101"/>
      <c r="C4" s="101"/>
      <c r="D4" s="101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5" customHeight="1" x14ac:dyDescent="0.25">
      <c r="A5" s="100" t="s">
        <v>3</v>
      </c>
      <c r="B5" s="101"/>
      <c r="C5" s="101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15" customHeight="1" x14ac:dyDescent="0.25">
      <c r="A7" s="17"/>
      <c r="B7" s="17"/>
      <c r="C7" s="104" t="s">
        <v>227</v>
      </c>
      <c r="D7" s="105"/>
      <c r="E7" s="105"/>
      <c r="F7" s="105"/>
      <c r="G7" s="105"/>
      <c r="H7" s="105"/>
      <c r="I7" s="105"/>
      <c r="J7" s="105"/>
      <c r="K7" s="105"/>
      <c r="L7" s="17"/>
      <c r="M7" s="17"/>
      <c r="N7" s="17"/>
      <c r="O7" s="17"/>
      <c r="P7" s="17"/>
      <c r="Q7" s="17"/>
    </row>
    <row r="8" spans="1:17" ht="15.75" thickBo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33.75" customHeight="1" thickBot="1" x14ac:dyDescent="0.3">
      <c r="A9" s="98" t="s">
        <v>4</v>
      </c>
      <c r="B9" s="99"/>
      <c r="C9" s="99"/>
      <c r="D9" s="99"/>
      <c r="E9" s="99"/>
      <c r="F9" s="99"/>
      <c r="G9" s="99"/>
      <c r="H9" s="60" t="s">
        <v>5</v>
      </c>
      <c r="I9" s="61" t="s">
        <v>6</v>
      </c>
      <c r="J9" s="89" t="s">
        <v>7</v>
      </c>
      <c r="K9" s="99"/>
      <c r="L9" s="99"/>
      <c r="M9" s="89" t="s">
        <v>8</v>
      </c>
      <c r="N9" s="99"/>
      <c r="O9" s="99"/>
      <c r="P9" s="89" t="s">
        <v>9</v>
      </c>
      <c r="Q9" s="90"/>
    </row>
    <row r="10" spans="1:17" ht="15" customHeight="1" thickBot="1" x14ac:dyDescent="0.3">
      <c r="A10" s="23" t="s">
        <v>10</v>
      </c>
      <c r="B10" s="98" t="s">
        <v>11</v>
      </c>
      <c r="C10" s="99"/>
      <c r="D10" s="99"/>
      <c r="E10" s="99"/>
      <c r="F10" s="89" t="s">
        <v>12</v>
      </c>
      <c r="G10" s="99"/>
      <c r="H10" s="61" t="s">
        <v>13</v>
      </c>
      <c r="I10" s="61" t="s">
        <v>14</v>
      </c>
      <c r="J10" s="89" t="s">
        <v>15</v>
      </c>
      <c r="K10" s="99"/>
      <c r="L10" s="99"/>
      <c r="M10" s="89" t="s">
        <v>16</v>
      </c>
      <c r="N10" s="99"/>
      <c r="O10" s="99"/>
      <c r="P10" s="89" t="s">
        <v>17</v>
      </c>
      <c r="Q10" s="90"/>
    </row>
    <row r="11" spans="1:17" ht="15" customHeight="1" x14ac:dyDescent="0.25">
      <c r="A11" s="69"/>
      <c r="B11" s="91" t="s">
        <v>18</v>
      </c>
      <c r="C11" s="92"/>
      <c r="D11" s="92"/>
      <c r="E11" s="92"/>
      <c r="F11" s="91"/>
      <c r="G11" s="92"/>
      <c r="H11" s="71">
        <v>1930900</v>
      </c>
      <c r="I11" s="71">
        <v>1069591.2</v>
      </c>
      <c r="J11" s="93">
        <v>1158297.43</v>
      </c>
      <c r="K11" s="92"/>
      <c r="L11" s="92"/>
      <c r="M11" s="93">
        <v>2227888.63</v>
      </c>
      <c r="N11" s="92"/>
      <c r="O11" s="92"/>
      <c r="P11" s="93">
        <f>H11-M11</f>
        <v>-296988.62999999989</v>
      </c>
      <c r="Q11" s="92"/>
    </row>
    <row r="12" spans="1:17" ht="15" customHeight="1" x14ac:dyDescent="0.25">
      <c r="A12" s="20" t="s">
        <v>19</v>
      </c>
      <c r="B12" s="84" t="s">
        <v>20</v>
      </c>
      <c r="C12" s="85"/>
      <c r="D12" s="85"/>
      <c r="E12" s="85"/>
      <c r="F12" s="84"/>
      <c r="G12" s="85"/>
      <c r="H12" s="19">
        <v>1930900</v>
      </c>
      <c r="I12" s="19">
        <f>I13+I15+I23+I26+I32+I35</f>
        <v>1069591.2</v>
      </c>
      <c r="J12" s="94">
        <v>1158297.43</v>
      </c>
      <c r="K12" s="95"/>
      <c r="L12" s="96"/>
      <c r="M12" s="86">
        <v>2227888.63</v>
      </c>
      <c r="N12" s="85"/>
      <c r="O12" s="85"/>
      <c r="P12" s="86">
        <f>H12-M12</f>
        <v>-296988.62999999989</v>
      </c>
      <c r="Q12" s="85"/>
    </row>
    <row r="13" spans="1:17" s="30" customFormat="1" ht="23.25" customHeight="1" x14ac:dyDescent="0.25">
      <c r="A13" s="10">
        <v>6711</v>
      </c>
      <c r="B13" s="78" t="s">
        <v>36</v>
      </c>
      <c r="C13" s="79"/>
      <c r="D13" s="79"/>
      <c r="E13" s="79"/>
      <c r="F13" s="78"/>
      <c r="G13" s="79"/>
      <c r="H13" s="22">
        <v>352500</v>
      </c>
      <c r="I13" s="22">
        <v>184184.62</v>
      </c>
      <c r="J13" s="80">
        <v>129922.18</v>
      </c>
      <c r="K13" s="79"/>
      <c r="L13" s="79"/>
      <c r="M13" s="80">
        <v>314106.8</v>
      </c>
      <c r="N13" s="79"/>
      <c r="O13" s="79"/>
      <c r="P13" s="80">
        <f>H13-M13</f>
        <v>38393.200000000012</v>
      </c>
      <c r="Q13" s="79"/>
    </row>
    <row r="14" spans="1:17" s="30" customFormat="1" ht="21" customHeight="1" x14ac:dyDescent="0.25">
      <c r="A14" s="10">
        <v>6712</v>
      </c>
      <c r="B14" s="78" t="s">
        <v>37</v>
      </c>
      <c r="C14" s="79"/>
      <c r="D14" s="79"/>
      <c r="E14" s="79"/>
      <c r="F14" s="81"/>
      <c r="G14" s="82"/>
      <c r="H14" s="22">
        <v>6300</v>
      </c>
      <c r="I14" s="22">
        <v>0</v>
      </c>
      <c r="J14" s="80">
        <v>1532.72</v>
      </c>
      <c r="K14" s="79"/>
      <c r="L14" s="79"/>
      <c r="M14" s="80">
        <v>1532.72</v>
      </c>
      <c r="N14" s="79"/>
      <c r="O14" s="79"/>
      <c r="P14" s="80">
        <f>H14-M14</f>
        <v>4767.28</v>
      </c>
      <c r="Q14" s="79"/>
    </row>
    <row r="15" spans="1:17" ht="24.75" customHeight="1" x14ac:dyDescent="0.25">
      <c r="A15" s="21" t="s">
        <v>162</v>
      </c>
      <c r="B15" s="78" t="s">
        <v>163</v>
      </c>
      <c r="C15" s="83"/>
      <c r="D15" s="83"/>
      <c r="E15" s="83"/>
      <c r="F15" s="78"/>
      <c r="G15" s="83"/>
      <c r="H15" s="22">
        <v>1363000</v>
      </c>
      <c r="I15" s="22">
        <v>653803.39</v>
      </c>
      <c r="J15" s="80">
        <v>710890.29</v>
      </c>
      <c r="K15" s="83"/>
      <c r="L15" s="83"/>
      <c r="M15" s="80">
        <v>1364693.68</v>
      </c>
      <c r="N15" s="83"/>
      <c r="O15" s="83"/>
      <c r="P15" s="80">
        <v>-1693.68</v>
      </c>
      <c r="Q15" s="83"/>
    </row>
    <row r="16" spans="1:17" ht="30.75" customHeight="1" x14ac:dyDescent="0.25">
      <c r="A16" s="21" t="s">
        <v>164</v>
      </c>
      <c r="B16" s="78" t="s">
        <v>165</v>
      </c>
      <c r="C16" s="83"/>
      <c r="D16" s="83"/>
      <c r="E16" s="83"/>
      <c r="F16" s="78"/>
      <c r="G16" s="83"/>
      <c r="H16" s="22">
        <v>1363000</v>
      </c>
      <c r="I16" s="22">
        <v>653803.39</v>
      </c>
      <c r="J16" s="80">
        <v>710890.29</v>
      </c>
      <c r="K16" s="83"/>
      <c r="L16" s="83"/>
      <c r="M16" s="80">
        <v>1364693.68</v>
      </c>
      <c r="N16" s="83"/>
      <c r="O16" s="83"/>
      <c r="P16" s="80">
        <v>-1693.68</v>
      </c>
      <c r="Q16" s="83"/>
    </row>
    <row r="17" spans="1:17" ht="24.75" customHeight="1" x14ac:dyDescent="0.25">
      <c r="A17" s="21" t="s">
        <v>54</v>
      </c>
      <c r="B17" s="78" t="s">
        <v>55</v>
      </c>
      <c r="C17" s="83"/>
      <c r="D17" s="83"/>
      <c r="E17" s="83"/>
      <c r="F17" s="78"/>
      <c r="G17" s="83"/>
      <c r="H17" s="22">
        <v>1363000</v>
      </c>
      <c r="I17" s="22">
        <v>653803.39</v>
      </c>
      <c r="J17" s="80">
        <v>710890.29</v>
      </c>
      <c r="K17" s="83"/>
      <c r="L17" s="83"/>
      <c r="M17" s="80">
        <v>1364693.68</v>
      </c>
      <c r="N17" s="83"/>
      <c r="O17" s="83"/>
      <c r="P17" s="80">
        <v>-1693.68</v>
      </c>
      <c r="Q17" s="83"/>
    </row>
    <row r="18" spans="1:17" ht="15" customHeight="1" x14ac:dyDescent="0.25">
      <c r="A18" s="21" t="s">
        <v>166</v>
      </c>
      <c r="B18" s="78" t="s">
        <v>167</v>
      </c>
      <c r="C18" s="83"/>
      <c r="D18" s="83"/>
      <c r="E18" s="83"/>
      <c r="F18" s="78"/>
      <c r="G18" s="83"/>
      <c r="H18" s="22">
        <v>0</v>
      </c>
      <c r="I18" s="22">
        <v>0</v>
      </c>
      <c r="J18" s="80">
        <v>0</v>
      </c>
      <c r="K18" s="83"/>
      <c r="L18" s="83"/>
      <c r="M18" s="80">
        <v>0</v>
      </c>
      <c r="N18" s="83"/>
      <c r="O18" s="83"/>
      <c r="P18" s="80">
        <v>0</v>
      </c>
      <c r="Q18" s="83"/>
    </row>
    <row r="19" spans="1:17" ht="15" customHeight="1" x14ac:dyDescent="0.25">
      <c r="A19" s="21" t="s">
        <v>58</v>
      </c>
      <c r="B19" s="78" t="s">
        <v>59</v>
      </c>
      <c r="C19" s="83"/>
      <c r="D19" s="83"/>
      <c r="E19" s="83"/>
      <c r="F19" s="78"/>
      <c r="G19" s="83"/>
      <c r="H19" s="22">
        <v>0</v>
      </c>
      <c r="I19" s="22">
        <v>0</v>
      </c>
      <c r="J19" s="80">
        <v>0</v>
      </c>
      <c r="K19" s="83"/>
      <c r="L19" s="83"/>
      <c r="M19" s="80">
        <v>0</v>
      </c>
      <c r="N19" s="83"/>
      <c r="O19" s="83"/>
      <c r="P19" s="80">
        <v>0</v>
      </c>
      <c r="Q19" s="83"/>
    </row>
    <row r="20" spans="1:17" ht="15" customHeight="1" x14ac:dyDescent="0.25">
      <c r="A20" s="21" t="s">
        <v>168</v>
      </c>
      <c r="B20" s="78" t="s">
        <v>169</v>
      </c>
      <c r="C20" s="83"/>
      <c r="D20" s="83"/>
      <c r="E20" s="83"/>
      <c r="F20" s="78"/>
      <c r="G20" s="83"/>
      <c r="H20" s="22">
        <v>100</v>
      </c>
      <c r="I20" s="22">
        <v>0</v>
      </c>
      <c r="J20" s="80">
        <v>2.61</v>
      </c>
      <c r="K20" s="83"/>
      <c r="L20" s="83"/>
      <c r="M20" s="80">
        <v>2.61</v>
      </c>
      <c r="N20" s="83"/>
      <c r="O20" s="83"/>
      <c r="P20" s="80">
        <v>97.39</v>
      </c>
      <c r="Q20" s="83"/>
    </row>
    <row r="21" spans="1:17" ht="15" customHeight="1" x14ac:dyDescent="0.25">
      <c r="A21" s="21" t="s">
        <v>170</v>
      </c>
      <c r="B21" s="78" t="s">
        <v>171</v>
      </c>
      <c r="C21" s="83"/>
      <c r="D21" s="83"/>
      <c r="E21" s="83"/>
      <c r="F21" s="78"/>
      <c r="G21" s="83"/>
      <c r="H21" s="22">
        <v>100</v>
      </c>
      <c r="I21" s="22">
        <v>0</v>
      </c>
      <c r="J21" s="80">
        <v>2.61</v>
      </c>
      <c r="K21" s="83"/>
      <c r="L21" s="83"/>
      <c r="M21" s="80">
        <v>2.61</v>
      </c>
      <c r="N21" s="83"/>
      <c r="O21" s="83"/>
      <c r="P21" s="80">
        <v>97.39</v>
      </c>
      <c r="Q21" s="83"/>
    </row>
    <row r="22" spans="1:17" ht="15" customHeight="1" x14ac:dyDescent="0.25">
      <c r="A22" s="21" t="s">
        <v>42</v>
      </c>
      <c r="B22" s="78" t="s">
        <v>43</v>
      </c>
      <c r="C22" s="83"/>
      <c r="D22" s="83"/>
      <c r="E22" s="83"/>
      <c r="F22" s="78"/>
      <c r="G22" s="83"/>
      <c r="H22" s="22">
        <v>100</v>
      </c>
      <c r="I22" s="22">
        <v>0</v>
      </c>
      <c r="J22" s="80">
        <v>2.61</v>
      </c>
      <c r="K22" s="83"/>
      <c r="L22" s="83"/>
      <c r="M22" s="80">
        <v>2.61</v>
      </c>
      <c r="N22" s="83"/>
      <c r="O22" s="83"/>
      <c r="P22" s="80">
        <v>97.39</v>
      </c>
      <c r="Q22" s="83"/>
    </row>
    <row r="23" spans="1:17" ht="24" customHeight="1" x14ac:dyDescent="0.25">
      <c r="A23" s="21" t="s">
        <v>172</v>
      </c>
      <c r="B23" s="78" t="s">
        <v>173</v>
      </c>
      <c r="C23" s="83"/>
      <c r="D23" s="83"/>
      <c r="E23" s="83"/>
      <c r="F23" s="78"/>
      <c r="G23" s="83"/>
      <c r="H23" s="22">
        <v>533900</v>
      </c>
      <c r="I23" s="22">
        <v>230541.43</v>
      </c>
      <c r="J23" s="80">
        <v>165126.88</v>
      </c>
      <c r="K23" s="83"/>
      <c r="L23" s="83"/>
      <c r="M23" s="80">
        <v>395668.31</v>
      </c>
      <c r="N23" s="83"/>
      <c r="O23" s="83"/>
      <c r="P23" s="80">
        <v>138231.69</v>
      </c>
      <c r="Q23" s="83"/>
    </row>
    <row r="24" spans="1:17" ht="15" customHeight="1" x14ac:dyDescent="0.25">
      <c r="A24" s="21" t="s">
        <v>174</v>
      </c>
      <c r="B24" s="78" t="s">
        <v>175</v>
      </c>
      <c r="C24" s="83"/>
      <c r="D24" s="83"/>
      <c r="E24" s="83"/>
      <c r="F24" s="78"/>
      <c r="G24" s="83"/>
      <c r="H24" s="22">
        <v>533900</v>
      </c>
      <c r="I24" s="22">
        <v>230541.43</v>
      </c>
      <c r="J24" s="80">
        <v>165126.88</v>
      </c>
      <c r="K24" s="83"/>
      <c r="L24" s="83"/>
      <c r="M24" s="80">
        <v>395668.31</v>
      </c>
      <c r="N24" s="83"/>
      <c r="O24" s="83"/>
      <c r="P24" s="80">
        <v>138231.69</v>
      </c>
      <c r="Q24" s="83"/>
    </row>
    <row r="25" spans="1:17" ht="15" customHeight="1" x14ac:dyDescent="0.25">
      <c r="A25" s="21" t="s">
        <v>50</v>
      </c>
      <c r="B25" s="78" t="s">
        <v>51</v>
      </c>
      <c r="C25" s="83"/>
      <c r="D25" s="83"/>
      <c r="E25" s="83"/>
      <c r="F25" s="78"/>
      <c r="G25" s="83"/>
      <c r="H25" s="22">
        <v>533900</v>
      </c>
      <c r="I25" s="22">
        <v>230541.43</v>
      </c>
      <c r="J25" s="80">
        <v>165126.88</v>
      </c>
      <c r="K25" s="83"/>
      <c r="L25" s="83"/>
      <c r="M25" s="80">
        <v>395668.31</v>
      </c>
      <c r="N25" s="83"/>
      <c r="O25" s="83"/>
      <c r="P25" s="80">
        <v>138231.69</v>
      </c>
      <c r="Q25" s="83"/>
    </row>
    <row r="26" spans="1:17" ht="36.75" customHeight="1" x14ac:dyDescent="0.25">
      <c r="A26" s="21" t="s">
        <v>176</v>
      </c>
      <c r="B26" s="78" t="s">
        <v>177</v>
      </c>
      <c r="C26" s="83"/>
      <c r="D26" s="83"/>
      <c r="E26" s="83"/>
      <c r="F26" s="78"/>
      <c r="G26" s="83"/>
      <c r="H26" s="22">
        <v>33800</v>
      </c>
      <c r="I26" s="22">
        <v>1061.76</v>
      </c>
      <c r="J26" s="80">
        <v>10626.88</v>
      </c>
      <c r="K26" s="83"/>
      <c r="L26" s="83"/>
      <c r="M26" s="80">
        <v>11688.64</v>
      </c>
      <c r="N26" s="83"/>
      <c r="O26" s="83"/>
      <c r="P26" s="80">
        <v>22111.360000000001</v>
      </c>
      <c r="Q26" s="83"/>
    </row>
    <row r="27" spans="1:17" ht="27.75" customHeight="1" x14ac:dyDescent="0.25">
      <c r="A27" s="21" t="s">
        <v>178</v>
      </c>
      <c r="B27" s="78" t="s">
        <v>179</v>
      </c>
      <c r="C27" s="83"/>
      <c r="D27" s="83"/>
      <c r="E27" s="83"/>
      <c r="F27" s="78"/>
      <c r="G27" s="83"/>
      <c r="H27" s="22">
        <v>31800</v>
      </c>
      <c r="I27" s="22">
        <v>1061.76</v>
      </c>
      <c r="J27" s="80">
        <v>9882.8799999999992</v>
      </c>
      <c r="K27" s="83"/>
      <c r="L27" s="83"/>
      <c r="M27" s="80">
        <v>10944.64</v>
      </c>
      <c r="N27" s="83"/>
      <c r="O27" s="83"/>
      <c r="P27" s="80">
        <v>20855.36</v>
      </c>
      <c r="Q27" s="83"/>
    </row>
    <row r="28" spans="1:17" ht="15" customHeight="1" x14ac:dyDescent="0.25">
      <c r="A28" s="21" t="s">
        <v>44</v>
      </c>
      <c r="B28" s="78" t="s">
        <v>45</v>
      </c>
      <c r="C28" s="83"/>
      <c r="D28" s="83"/>
      <c r="E28" s="83"/>
      <c r="F28" s="78"/>
      <c r="G28" s="83"/>
      <c r="H28" s="22">
        <v>31800</v>
      </c>
      <c r="I28" s="22">
        <v>1061.76</v>
      </c>
      <c r="J28" s="80">
        <v>9882.8799999999992</v>
      </c>
      <c r="K28" s="83"/>
      <c r="L28" s="83"/>
      <c r="M28" s="80">
        <v>10944.64</v>
      </c>
      <c r="N28" s="83"/>
      <c r="O28" s="83"/>
      <c r="P28" s="80">
        <v>20855.36</v>
      </c>
      <c r="Q28" s="83"/>
    </row>
    <row r="29" spans="1:17" ht="30" customHeight="1" x14ac:dyDescent="0.25">
      <c r="A29" s="21" t="s">
        <v>180</v>
      </c>
      <c r="B29" s="78" t="s">
        <v>181</v>
      </c>
      <c r="C29" s="83"/>
      <c r="D29" s="83"/>
      <c r="E29" s="83"/>
      <c r="F29" s="78"/>
      <c r="G29" s="83"/>
      <c r="H29" s="22">
        <v>2000</v>
      </c>
      <c r="I29" s="22">
        <v>0</v>
      </c>
      <c r="J29" s="80">
        <v>744</v>
      </c>
      <c r="K29" s="83"/>
      <c r="L29" s="83"/>
      <c r="M29" s="80">
        <v>744</v>
      </c>
      <c r="N29" s="83"/>
      <c r="O29" s="83"/>
      <c r="P29" s="80">
        <v>1256</v>
      </c>
      <c r="Q29" s="83"/>
    </row>
    <row r="30" spans="1:17" ht="15" customHeight="1" x14ac:dyDescent="0.25">
      <c r="A30" s="21" t="s">
        <v>62</v>
      </c>
      <c r="B30" s="78" t="s">
        <v>63</v>
      </c>
      <c r="C30" s="83"/>
      <c r="D30" s="83"/>
      <c r="E30" s="83"/>
      <c r="F30" s="78"/>
      <c r="G30" s="83"/>
      <c r="H30" s="22">
        <v>2000</v>
      </c>
      <c r="I30" s="22">
        <v>0</v>
      </c>
      <c r="J30" s="80">
        <v>744</v>
      </c>
      <c r="K30" s="83"/>
      <c r="L30" s="83"/>
      <c r="M30" s="80">
        <v>744</v>
      </c>
      <c r="N30" s="83"/>
      <c r="O30" s="83"/>
      <c r="P30" s="80">
        <v>1256</v>
      </c>
      <c r="Q30" s="83"/>
    </row>
    <row r="31" spans="1:17" ht="15" customHeight="1" x14ac:dyDescent="0.25">
      <c r="A31" s="20" t="s">
        <v>21</v>
      </c>
      <c r="B31" s="84" t="s">
        <v>22</v>
      </c>
      <c r="C31" s="85"/>
      <c r="D31" s="85"/>
      <c r="E31" s="85"/>
      <c r="F31" s="84"/>
      <c r="G31" s="85"/>
      <c r="H31" s="19">
        <v>100</v>
      </c>
      <c r="I31" s="19">
        <v>0</v>
      </c>
      <c r="J31" s="86">
        <v>0</v>
      </c>
      <c r="K31" s="85"/>
      <c r="L31" s="85"/>
      <c r="M31" s="86">
        <v>0</v>
      </c>
      <c r="N31" s="85"/>
      <c r="O31" s="85"/>
      <c r="P31" s="86">
        <v>100</v>
      </c>
      <c r="Q31" s="85"/>
    </row>
    <row r="32" spans="1:17" ht="21" customHeight="1" x14ac:dyDescent="0.25">
      <c r="A32" s="21" t="s">
        <v>182</v>
      </c>
      <c r="B32" s="78" t="s">
        <v>183</v>
      </c>
      <c r="C32" s="83"/>
      <c r="D32" s="83"/>
      <c r="E32" s="83"/>
      <c r="F32" s="78"/>
      <c r="G32" s="83"/>
      <c r="H32" s="22">
        <v>100</v>
      </c>
      <c r="I32" s="22">
        <v>0</v>
      </c>
      <c r="J32" s="80">
        <v>0</v>
      </c>
      <c r="K32" s="83"/>
      <c r="L32" s="83"/>
      <c r="M32" s="80">
        <v>0</v>
      </c>
      <c r="N32" s="83"/>
      <c r="O32" s="83"/>
      <c r="P32" s="80">
        <v>100</v>
      </c>
      <c r="Q32" s="83"/>
    </row>
    <row r="33" spans="1:17" ht="15" customHeight="1" x14ac:dyDescent="0.25">
      <c r="A33" s="21" t="s">
        <v>184</v>
      </c>
      <c r="B33" s="78" t="s">
        <v>185</v>
      </c>
      <c r="C33" s="83"/>
      <c r="D33" s="83"/>
      <c r="E33" s="83"/>
      <c r="F33" s="78"/>
      <c r="G33" s="83"/>
      <c r="H33" s="22">
        <v>100</v>
      </c>
      <c r="I33" s="22">
        <v>0</v>
      </c>
      <c r="J33" s="80">
        <v>0</v>
      </c>
      <c r="K33" s="83"/>
      <c r="L33" s="83"/>
      <c r="M33" s="80">
        <v>0</v>
      </c>
      <c r="N33" s="83"/>
      <c r="O33" s="83"/>
      <c r="P33" s="80">
        <v>100</v>
      </c>
      <c r="Q33" s="83"/>
    </row>
    <row r="34" spans="1:17" ht="15" customHeight="1" x14ac:dyDescent="0.25">
      <c r="A34" s="21" t="s">
        <v>66</v>
      </c>
      <c r="B34" s="78" t="s">
        <v>67</v>
      </c>
      <c r="C34" s="83"/>
      <c r="D34" s="83"/>
      <c r="E34" s="83"/>
      <c r="F34" s="78"/>
      <c r="G34" s="83"/>
      <c r="H34" s="22">
        <v>100</v>
      </c>
      <c r="I34" s="22">
        <v>0</v>
      </c>
      <c r="J34" s="80">
        <v>0</v>
      </c>
      <c r="K34" s="83"/>
      <c r="L34" s="83"/>
      <c r="M34" s="80">
        <v>0</v>
      </c>
      <c r="N34" s="83"/>
      <c r="O34" s="83"/>
      <c r="P34" s="80">
        <v>100</v>
      </c>
      <c r="Q34" s="83"/>
    </row>
    <row r="35" spans="1:17" ht="15" customHeight="1" x14ac:dyDescent="0.25">
      <c r="A35" s="21" t="s">
        <v>23</v>
      </c>
      <c r="B35" s="78" t="s">
        <v>24</v>
      </c>
      <c r="C35" s="83"/>
      <c r="D35" s="83"/>
      <c r="E35" s="83"/>
      <c r="F35" s="78"/>
      <c r="G35" s="83"/>
      <c r="H35" s="22">
        <v>0</v>
      </c>
      <c r="I35" s="22">
        <v>0</v>
      </c>
      <c r="J35" s="80">
        <v>140195.87</v>
      </c>
      <c r="K35" s="83"/>
      <c r="L35" s="83"/>
      <c r="M35" s="80">
        <v>140195.87</v>
      </c>
      <c r="N35" s="83"/>
      <c r="O35" s="83"/>
      <c r="P35" s="80">
        <v>-140195.87</v>
      </c>
      <c r="Q35" s="83"/>
    </row>
    <row r="36" spans="1:17" ht="15" customHeight="1" x14ac:dyDescent="0.25">
      <c r="A36" s="21" t="s">
        <v>186</v>
      </c>
      <c r="B36" s="78" t="s">
        <v>187</v>
      </c>
      <c r="C36" s="83"/>
      <c r="D36" s="83"/>
      <c r="E36" s="83"/>
      <c r="F36" s="78"/>
      <c r="G36" s="83"/>
      <c r="H36" s="22">
        <v>0</v>
      </c>
      <c r="I36" s="22">
        <v>0</v>
      </c>
      <c r="J36" s="80">
        <v>140195.87</v>
      </c>
      <c r="K36" s="83"/>
      <c r="L36" s="83"/>
      <c r="M36" s="80">
        <v>140195.87</v>
      </c>
      <c r="N36" s="83"/>
      <c r="O36" s="83"/>
      <c r="P36" s="80">
        <v>-140195.87</v>
      </c>
      <c r="Q36" s="83"/>
    </row>
    <row r="37" spans="1:17" ht="15" customHeight="1" x14ac:dyDescent="0.25">
      <c r="A37" s="21" t="s">
        <v>188</v>
      </c>
      <c r="B37" s="78" t="s">
        <v>189</v>
      </c>
      <c r="C37" s="83"/>
      <c r="D37" s="83"/>
      <c r="E37" s="83"/>
      <c r="F37" s="78"/>
      <c r="G37" s="83"/>
      <c r="H37" s="22">
        <v>0</v>
      </c>
      <c r="I37" s="22">
        <v>0</v>
      </c>
      <c r="J37" s="80">
        <v>140195.87</v>
      </c>
      <c r="K37" s="83"/>
      <c r="L37" s="83"/>
      <c r="M37" s="80">
        <v>140195.87</v>
      </c>
      <c r="N37" s="83"/>
      <c r="O37" s="83"/>
      <c r="P37" s="80">
        <v>-140195.87</v>
      </c>
      <c r="Q37" s="83"/>
    </row>
    <row r="38" spans="1:17" ht="15" customHeight="1" x14ac:dyDescent="0.25">
      <c r="A38" s="21" t="s">
        <v>46</v>
      </c>
      <c r="B38" s="78" t="s">
        <v>47</v>
      </c>
      <c r="C38" s="83"/>
      <c r="D38" s="83"/>
      <c r="E38" s="83"/>
      <c r="F38" s="78"/>
      <c r="G38" s="83"/>
      <c r="H38" s="22">
        <v>0</v>
      </c>
      <c r="I38" s="22">
        <v>0</v>
      </c>
      <c r="J38" s="80">
        <v>140195.87</v>
      </c>
      <c r="K38" s="83"/>
      <c r="L38" s="83"/>
      <c r="M38" s="80">
        <v>140195.87</v>
      </c>
      <c r="N38" s="83"/>
      <c r="O38" s="83"/>
      <c r="P38" s="80">
        <v>-140195.87</v>
      </c>
      <c r="Q38" s="83"/>
    </row>
    <row r="39" spans="1:17" ht="15" customHeight="1" x14ac:dyDescent="0.25">
      <c r="A39" s="69"/>
      <c r="B39" s="97" t="s">
        <v>25</v>
      </c>
      <c r="C39" s="88"/>
      <c r="D39" s="88"/>
      <c r="E39" s="88"/>
      <c r="F39" s="97"/>
      <c r="G39" s="88"/>
      <c r="H39" s="70">
        <v>2289700</v>
      </c>
      <c r="I39" s="70">
        <v>1051268.47</v>
      </c>
      <c r="J39" s="87">
        <v>1203109.17</v>
      </c>
      <c r="K39" s="88"/>
      <c r="L39" s="88"/>
      <c r="M39" s="87">
        <v>2254377.64</v>
      </c>
      <c r="N39" s="88"/>
      <c r="O39" s="88"/>
      <c r="P39" s="87">
        <v>35322.36</v>
      </c>
      <c r="Q39" s="88"/>
    </row>
    <row r="40" spans="1:17" ht="15" customHeight="1" x14ac:dyDescent="0.25">
      <c r="A40" s="20" t="s">
        <v>30</v>
      </c>
      <c r="B40" s="84" t="s">
        <v>31</v>
      </c>
      <c r="C40" s="85"/>
      <c r="D40" s="85"/>
      <c r="E40" s="85"/>
      <c r="F40" s="84"/>
      <c r="G40" s="85"/>
      <c r="H40" s="19">
        <v>2204600</v>
      </c>
      <c r="I40" s="19">
        <v>1025199.51</v>
      </c>
      <c r="J40" s="86">
        <v>1144054.6200000001</v>
      </c>
      <c r="K40" s="85"/>
      <c r="L40" s="85"/>
      <c r="M40" s="86">
        <v>2169254.13</v>
      </c>
      <c r="N40" s="85"/>
      <c r="O40" s="85"/>
      <c r="P40" s="86">
        <v>35345.870000000003</v>
      </c>
      <c r="Q40" s="85"/>
    </row>
    <row r="41" spans="1:17" ht="15" customHeight="1" x14ac:dyDescent="0.25">
      <c r="A41" s="21" t="s">
        <v>190</v>
      </c>
      <c r="B41" s="78" t="s">
        <v>191</v>
      </c>
      <c r="C41" s="83"/>
      <c r="D41" s="83"/>
      <c r="E41" s="83"/>
      <c r="F41" s="78"/>
      <c r="G41" s="83"/>
      <c r="H41" s="22">
        <v>1267000</v>
      </c>
      <c r="I41" s="22">
        <v>635426.14</v>
      </c>
      <c r="J41" s="80">
        <v>688470.25</v>
      </c>
      <c r="K41" s="83"/>
      <c r="L41" s="83"/>
      <c r="M41" s="80">
        <v>1323896.3899999999</v>
      </c>
      <c r="N41" s="83"/>
      <c r="O41" s="83"/>
      <c r="P41" s="80">
        <v>-56896.39</v>
      </c>
      <c r="Q41" s="83"/>
    </row>
    <row r="42" spans="1:17" ht="15" customHeight="1" x14ac:dyDescent="0.25">
      <c r="A42" s="21" t="s">
        <v>192</v>
      </c>
      <c r="B42" s="78" t="s">
        <v>193</v>
      </c>
      <c r="C42" s="83"/>
      <c r="D42" s="83"/>
      <c r="E42" s="83"/>
      <c r="F42" s="78"/>
      <c r="G42" s="83"/>
      <c r="H42" s="22">
        <v>999000</v>
      </c>
      <c r="I42" s="22">
        <v>524454.25</v>
      </c>
      <c r="J42" s="80">
        <v>568105.42000000004</v>
      </c>
      <c r="K42" s="83"/>
      <c r="L42" s="83"/>
      <c r="M42" s="80">
        <v>1092559.67</v>
      </c>
      <c r="N42" s="83"/>
      <c r="O42" s="83"/>
      <c r="P42" s="80">
        <v>-93559.67</v>
      </c>
      <c r="Q42" s="83"/>
    </row>
    <row r="43" spans="1:17" ht="15" customHeight="1" x14ac:dyDescent="0.25">
      <c r="A43" s="21" t="s">
        <v>127</v>
      </c>
      <c r="B43" s="78" t="s">
        <v>128</v>
      </c>
      <c r="C43" s="83"/>
      <c r="D43" s="83"/>
      <c r="E43" s="83"/>
      <c r="F43" s="78"/>
      <c r="G43" s="83"/>
      <c r="H43" s="22">
        <v>999000</v>
      </c>
      <c r="I43" s="22">
        <v>524454.25</v>
      </c>
      <c r="J43" s="80">
        <v>568105.42000000004</v>
      </c>
      <c r="K43" s="83"/>
      <c r="L43" s="83"/>
      <c r="M43" s="80">
        <v>1092559.67</v>
      </c>
      <c r="N43" s="83"/>
      <c r="O43" s="83"/>
      <c r="P43" s="80">
        <v>-93559.67</v>
      </c>
      <c r="Q43" s="83"/>
    </row>
    <row r="44" spans="1:17" ht="15" customHeight="1" x14ac:dyDescent="0.25">
      <c r="A44" s="21" t="s">
        <v>194</v>
      </c>
      <c r="B44" s="78" t="s">
        <v>130</v>
      </c>
      <c r="C44" s="83"/>
      <c r="D44" s="83"/>
      <c r="E44" s="83"/>
      <c r="F44" s="78"/>
      <c r="G44" s="83"/>
      <c r="H44" s="22">
        <v>131000</v>
      </c>
      <c r="I44" s="22">
        <v>24242.51</v>
      </c>
      <c r="J44" s="80">
        <v>26185.59</v>
      </c>
      <c r="K44" s="83"/>
      <c r="L44" s="83"/>
      <c r="M44" s="80">
        <v>50428.1</v>
      </c>
      <c r="N44" s="83"/>
      <c r="O44" s="83"/>
      <c r="P44" s="80">
        <v>80571.899999999994</v>
      </c>
      <c r="Q44" s="83"/>
    </row>
    <row r="45" spans="1:17" ht="15" customHeight="1" x14ac:dyDescent="0.25">
      <c r="A45" s="21" t="s">
        <v>129</v>
      </c>
      <c r="B45" s="78" t="s">
        <v>130</v>
      </c>
      <c r="C45" s="83"/>
      <c r="D45" s="83"/>
      <c r="E45" s="83"/>
      <c r="F45" s="78"/>
      <c r="G45" s="83"/>
      <c r="H45" s="22">
        <v>131000</v>
      </c>
      <c r="I45" s="22">
        <v>24242.51</v>
      </c>
      <c r="J45" s="80">
        <v>26185.59</v>
      </c>
      <c r="K45" s="83"/>
      <c r="L45" s="83"/>
      <c r="M45" s="80">
        <v>50428.1</v>
      </c>
      <c r="N45" s="83"/>
      <c r="O45" s="83"/>
      <c r="P45" s="80">
        <v>80571.899999999994</v>
      </c>
      <c r="Q45" s="83"/>
    </row>
    <row r="46" spans="1:17" ht="15" customHeight="1" x14ac:dyDescent="0.25">
      <c r="A46" s="21" t="s">
        <v>195</v>
      </c>
      <c r="B46" s="78" t="s">
        <v>196</v>
      </c>
      <c r="C46" s="83"/>
      <c r="D46" s="83"/>
      <c r="E46" s="83"/>
      <c r="F46" s="78"/>
      <c r="G46" s="83"/>
      <c r="H46" s="22">
        <v>137000</v>
      </c>
      <c r="I46" s="22">
        <v>86729.38</v>
      </c>
      <c r="J46" s="80">
        <v>94179.24</v>
      </c>
      <c r="K46" s="83"/>
      <c r="L46" s="83"/>
      <c r="M46" s="80">
        <v>180908.62</v>
      </c>
      <c r="N46" s="83"/>
      <c r="O46" s="83"/>
      <c r="P46" s="80">
        <v>-43908.62</v>
      </c>
      <c r="Q46" s="83"/>
    </row>
    <row r="47" spans="1:17" ht="15" customHeight="1" x14ac:dyDescent="0.25">
      <c r="A47" s="21" t="s">
        <v>131</v>
      </c>
      <c r="B47" s="78" t="s">
        <v>132</v>
      </c>
      <c r="C47" s="83"/>
      <c r="D47" s="83"/>
      <c r="E47" s="83"/>
      <c r="F47" s="78"/>
      <c r="G47" s="83"/>
      <c r="H47" s="22">
        <v>137000</v>
      </c>
      <c r="I47" s="22">
        <v>86729.38</v>
      </c>
      <c r="J47" s="80">
        <v>94156.87</v>
      </c>
      <c r="K47" s="83"/>
      <c r="L47" s="83"/>
      <c r="M47" s="80">
        <v>180886.25</v>
      </c>
      <c r="N47" s="83"/>
      <c r="O47" s="83"/>
      <c r="P47" s="80">
        <v>-43886.25</v>
      </c>
      <c r="Q47" s="83"/>
    </row>
    <row r="48" spans="1:17" ht="24.75" customHeight="1" x14ac:dyDescent="0.25">
      <c r="A48" s="21" t="s">
        <v>155</v>
      </c>
      <c r="B48" s="78" t="s">
        <v>156</v>
      </c>
      <c r="C48" s="83"/>
      <c r="D48" s="83"/>
      <c r="E48" s="83"/>
      <c r="F48" s="78"/>
      <c r="G48" s="83"/>
      <c r="H48" s="22">
        <v>0</v>
      </c>
      <c r="I48" s="22">
        <v>0</v>
      </c>
      <c r="J48" s="80">
        <v>22.37</v>
      </c>
      <c r="K48" s="83"/>
      <c r="L48" s="83"/>
      <c r="M48" s="80">
        <v>22.37</v>
      </c>
      <c r="N48" s="83"/>
      <c r="O48" s="83"/>
      <c r="P48" s="80">
        <v>-22.37</v>
      </c>
      <c r="Q48" s="83"/>
    </row>
    <row r="49" spans="1:17" ht="15" customHeight="1" x14ac:dyDescent="0.25">
      <c r="A49" s="21" t="s">
        <v>197</v>
      </c>
      <c r="B49" s="78" t="s">
        <v>198</v>
      </c>
      <c r="C49" s="83"/>
      <c r="D49" s="83"/>
      <c r="E49" s="83"/>
      <c r="F49" s="78"/>
      <c r="G49" s="83"/>
      <c r="H49" s="22">
        <v>930800</v>
      </c>
      <c r="I49" s="22">
        <v>388563.14</v>
      </c>
      <c r="J49" s="80">
        <v>453819.69</v>
      </c>
      <c r="K49" s="83"/>
      <c r="L49" s="83"/>
      <c r="M49" s="80">
        <v>842382.83</v>
      </c>
      <c r="N49" s="83"/>
      <c r="O49" s="83"/>
      <c r="P49" s="80">
        <v>88417.17</v>
      </c>
      <c r="Q49" s="83"/>
    </row>
    <row r="50" spans="1:17" ht="15" customHeight="1" x14ac:dyDescent="0.25">
      <c r="A50" s="21" t="s">
        <v>199</v>
      </c>
      <c r="B50" s="78" t="s">
        <v>200</v>
      </c>
      <c r="C50" s="83"/>
      <c r="D50" s="83"/>
      <c r="E50" s="83"/>
      <c r="F50" s="78"/>
      <c r="G50" s="83"/>
      <c r="H50" s="22">
        <v>53800</v>
      </c>
      <c r="I50" s="22">
        <v>27224.18</v>
      </c>
      <c r="J50" s="80">
        <v>24289.360000000001</v>
      </c>
      <c r="K50" s="83"/>
      <c r="L50" s="83"/>
      <c r="M50" s="80">
        <v>51513.54</v>
      </c>
      <c r="N50" s="83"/>
      <c r="O50" s="83"/>
      <c r="P50" s="80">
        <v>2286.46</v>
      </c>
      <c r="Q50" s="83"/>
    </row>
    <row r="51" spans="1:17" ht="15" customHeight="1" x14ac:dyDescent="0.25">
      <c r="A51" s="21" t="s">
        <v>87</v>
      </c>
      <c r="B51" s="78" t="s">
        <v>88</v>
      </c>
      <c r="C51" s="83"/>
      <c r="D51" s="83"/>
      <c r="E51" s="83"/>
      <c r="F51" s="78"/>
      <c r="G51" s="83"/>
      <c r="H51" s="22">
        <v>12500</v>
      </c>
      <c r="I51" s="22">
        <v>8807.48</v>
      </c>
      <c r="J51" s="80">
        <v>7386.66</v>
      </c>
      <c r="K51" s="83"/>
      <c r="L51" s="83"/>
      <c r="M51" s="80">
        <v>16194.14</v>
      </c>
      <c r="N51" s="83"/>
      <c r="O51" s="83"/>
      <c r="P51" s="80">
        <v>-3694.14</v>
      </c>
      <c r="Q51" s="83"/>
    </row>
    <row r="52" spans="1:17" ht="21" customHeight="1" x14ac:dyDescent="0.25">
      <c r="A52" s="21" t="s">
        <v>69</v>
      </c>
      <c r="B52" s="78" t="s">
        <v>70</v>
      </c>
      <c r="C52" s="83"/>
      <c r="D52" s="83"/>
      <c r="E52" s="83"/>
      <c r="F52" s="78"/>
      <c r="G52" s="83"/>
      <c r="H52" s="22">
        <v>34700</v>
      </c>
      <c r="I52" s="22">
        <v>16510.36</v>
      </c>
      <c r="J52" s="80">
        <v>15631.2</v>
      </c>
      <c r="K52" s="83"/>
      <c r="L52" s="83"/>
      <c r="M52" s="80">
        <v>32141.56</v>
      </c>
      <c r="N52" s="83"/>
      <c r="O52" s="83"/>
      <c r="P52" s="80">
        <v>2558.44</v>
      </c>
      <c r="Q52" s="83"/>
    </row>
    <row r="53" spans="1:17" ht="15" customHeight="1" x14ac:dyDescent="0.25">
      <c r="A53" s="21" t="s">
        <v>89</v>
      </c>
      <c r="B53" s="78" t="s">
        <v>90</v>
      </c>
      <c r="C53" s="83"/>
      <c r="D53" s="83"/>
      <c r="E53" s="83"/>
      <c r="F53" s="78"/>
      <c r="G53" s="83"/>
      <c r="H53" s="22">
        <v>6600</v>
      </c>
      <c r="I53" s="22">
        <v>1906.34</v>
      </c>
      <c r="J53" s="80">
        <v>1271.5</v>
      </c>
      <c r="K53" s="83"/>
      <c r="L53" s="83"/>
      <c r="M53" s="80">
        <v>3177.84</v>
      </c>
      <c r="N53" s="83"/>
      <c r="O53" s="83"/>
      <c r="P53" s="80">
        <v>3422.16</v>
      </c>
      <c r="Q53" s="83"/>
    </row>
    <row r="54" spans="1:17" ht="15" customHeight="1" x14ac:dyDescent="0.25">
      <c r="A54" s="21" t="s">
        <v>201</v>
      </c>
      <c r="B54" s="78" t="s">
        <v>202</v>
      </c>
      <c r="C54" s="83"/>
      <c r="D54" s="83"/>
      <c r="E54" s="83"/>
      <c r="F54" s="78"/>
      <c r="G54" s="83"/>
      <c r="H54" s="22">
        <v>598300</v>
      </c>
      <c r="I54" s="22">
        <v>246691.65</v>
      </c>
      <c r="J54" s="80">
        <v>238860.21</v>
      </c>
      <c r="K54" s="83"/>
      <c r="L54" s="83"/>
      <c r="M54" s="80">
        <v>485551.86</v>
      </c>
      <c r="N54" s="83"/>
      <c r="O54" s="83"/>
      <c r="P54" s="80">
        <v>112748.14</v>
      </c>
      <c r="Q54" s="83"/>
    </row>
    <row r="55" spans="1:17" ht="15" customHeight="1" x14ac:dyDescent="0.25">
      <c r="A55" s="21" t="s">
        <v>91</v>
      </c>
      <c r="B55" s="78" t="s">
        <v>92</v>
      </c>
      <c r="C55" s="83"/>
      <c r="D55" s="83"/>
      <c r="E55" s="83"/>
      <c r="F55" s="78"/>
      <c r="G55" s="83"/>
      <c r="H55" s="22">
        <v>28100</v>
      </c>
      <c r="I55" s="22">
        <v>11191</v>
      </c>
      <c r="J55" s="80">
        <v>8700.9500000000007</v>
      </c>
      <c r="K55" s="83"/>
      <c r="L55" s="83"/>
      <c r="M55" s="80">
        <v>19891.95</v>
      </c>
      <c r="N55" s="83"/>
      <c r="O55" s="83"/>
      <c r="P55" s="80">
        <v>8208.0499999999993</v>
      </c>
      <c r="Q55" s="83"/>
    </row>
    <row r="56" spans="1:17" ht="15" customHeight="1" x14ac:dyDescent="0.25">
      <c r="A56" s="21" t="s">
        <v>93</v>
      </c>
      <c r="B56" s="78" t="s">
        <v>94</v>
      </c>
      <c r="C56" s="83"/>
      <c r="D56" s="83"/>
      <c r="E56" s="83"/>
      <c r="F56" s="78"/>
      <c r="G56" s="83"/>
      <c r="H56" s="22">
        <v>292200</v>
      </c>
      <c r="I56" s="22">
        <v>152360.32000000001</v>
      </c>
      <c r="J56" s="80">
        <v>103971.41</v>
      </c>
      <c r="K56" s="83"/>
      <c r="L56" s="83"/>
      <c r="M56" s="80">
        <v>256331.73</v>
      </c>
      <c r="N56" s="83"/>
      <c r="O56" s="83"/>
      <c r="P56" s="80">
        <v>35868.269999999997</v>
      </c>
      <c r="Q56" s="83"/>
    </row>
    <row r="57" spans="1:17" x14ac:dyDescent="0.25">
      <c r="A57" s="21" t="s">
        <v>71</v>
      </c>
      <c r="B57" s="78" t="s">
        <v>72</v>
      </c>
      <c r="C57" s="83"/>
      <c r="D57" s="83"/>
      <c r="E57" s="83"/>
      <c r="F57" s="78"/>
      <c r="G57" s="83"/>
      <c r="H57" s="22">
        <v>158400</v>
      </c>
      <c r="I57" s="22">
        <v>45816.58</v>
      </c>
      <c r="J57" s="80">
        <v>52738.720000000001</v>
      </c>
      <c r="K57" s="83"/>
      <c r="L57" s="83"/>
      <c r="M57" s="80">
        <v>98555.3</v>
      </c>
      <c r="N57" s="83"/>
      <c r="O57" s="83"/>
      <c r="P57" s="80">
        <v>59844.7</v>
      </c>
      <c r="Q57" s="83"/>
    </row>
    <row r="58" spans="1:17" ht="24.75" customHeight="1" x14ac:dyDescent="0.25">
      <c r="A58" s="21" t="s">
        <v>95</v>
      </c>
      <c r="B58" s="78" t="s">
        <v>96</v>
      </c>
      <c r="C58" s="83"/>
      <c r="D58" s="83"/>
      <c r="E58" s="83"/>
      <c r="F58" s="78"/>
      <c r="G58" s="83"/>
      <c r="H58" s="22">
        <v>57000</v>
      </c>
      <c r="I58" s="22">
        <v>20524.669999999998</v>
      </c>
      <c r="J58" s="80">
        <v>39056.67</v>
      </c>
      <c r="K58" s="83"/>
      <c r="L58" s="83"/>
      <c r="M58" s="80">
        <v>59581.34</v>
      </c>
      <c r="N58" s="83"/>
      <c r="O58" s="83"/>
      <c r="P58" s="80">
        <v>-2581.34</v>
      </c>
      <c r="Q58" s="83"/>
    </row>
    <row r="59" spans="1:17" ht="15" customHeight="1" x14ac:dyDescent="0.25">
      <c r="A59" s="21" t="s">
        <v>97</v>
      </c>
      <c r="B59" s="78" t="s">
        <v>98</v>
      </c>
      <c r="C59" s="83"/>
      <c r="D59" s="83"/>
      <c r="E59" s="83"/>
      <c r="F59" s="78"/>
      <c r="G59" s="83"/>
      <c r="H59" s="22">
        <v>52600</v>
      </c>
      <c r="I59" s="22">
        <v>16799.080000000002</v>
      </c>
      <c r="J59" s="80">
        <v>31501.82</v>
      </c>
      <c r="K59" s="83"/>
      <c r="L59" s="83"/>
      <c r="M59" s="80">
        <v>48300.9</v>
      </c>
      <c r="N59" s="83"/>
      <c r="O59" s="83"/>
      <c r="P59" s="80">
        <v>4299.1000000000004</v>
      </c>
      <c r="Q59" s="83"/>
    </row>
    <row r="60" spans="1:17" ht="15" customHeight="1" x14ac:dyDescent="0.25">
      <c r="A60" s="21" t="s">
        <v>133</v>
      </c>
      <c r="B60" s="78" t="s">
        <v>134</v>
      </c>
      <c r="C60" s="83"/>
      <c r="D60" s="83"/>
      <c r="E60" s="83"/>
      <c r="F60" s="78"/>
      <c r="G60" s="83"/>
      <c r="H60" s="22">
        <v>10000</v>
      </c>
      <c r="I60" s="22">
        <v>0</v>
      </c>
      <c r="J60" s="80">
        <v>2890.64</v>
      </c>
      <c r="K60" s="83"/>
      <c r="L60" s="83"/>
      <c r="M60" s="80">
        <v>2890.64</v>
      </c>
      <c r="N60" s="83"/>
      <c r="O60" s="83"/>
      <c r="P60" s="80">
        <v>7109.36</v>
      </c>
      <c r="Q60" s="83"/>
    </row>
    <row r="61" spans="1:17" ht="15" customHeight="1" x14ac:dyDescent="0.25">
      <c r="A61" s="21" t="s">
        <v>203</v>
      </c>
      <c r="B61" s="78" t="s">
        <v>204</v>
      </c>
      <c r="C61" s="83"/>
      <c r="D61" s="83"/>
      <c r="E61" s="83"/>
      <c r="F61" s="78"/>
      <c r="G61" s="83"/>
      <c r="H61" s="22">
        <v>213800</v>
      </c>
      <c r="I61" s="22">
        <v>84532.95</v>
      </c>
      <c r="J61" s="80">
        <v>164272.70000000001</v>
      </c>
      <c r="K61" s="83"/>
      <c r="L61" s="83"/>
      <c r="M61" s="80">
        <v>248805.65</v>
      </c>
      <c r="N61" s="83"/>
      <c r="O61" s="83"/>
      <c r="P61" s="80">
        <v>-35005.65</v>
      </c>
      <c r="Q61" s="83"/>
    </row>
    <row r="62" spans="1:17" ht="15" customHeight="1" x14ac:dyDescent="0.25">
      <c r="A62" s="21" t="s">
        <v>99</v>
      </c>
      <c r="B62" s="78" t="s">
        <v>100</v>
      </c>
      <c r="C62" s="83"/>
      <c r="D62" s="83"/>
      <c r="E62" s="83"/>
      <c r="F62" s="78"/>
      <c r="G62" s="83"/>
      <c r="H62" s="22">
        <v>19000</v>
      </c>
      <c r="I62" s="22">
        <v>13345.76</v>
      </c>
      <c r="J62" s="80">
        <v>7334.01</v>
      </c>
      <c r="K62" s="83"/>
      <c r="L62" s="83"/>
      <c r="M62" s="80">
        <v>20679.77</v>
      </c>
      <c r="N62" s="83"/>
      <c r="O62" s="83"/>
      <c r="P62" s="80">
        <v>-1679.77</v>
      </c>
      <c r="Q62" s="83"/>
    </row>
    <row r="63" spans="1:17" ht="15" customHeight="1" x14ac:dyDescent="0.25">
      <c r="A63" s="21" t="s">
        <v>73</v>
      </c>
      <c r="B63" s="78" t="s">
        <v>74</v>
      </c>
      <c r="C63" s="83"/>
      <c r="D63" s="83"/>
      <c r="E63" s="83"/>
      <c r="F63" s="78"/>
      <c r="G63" s="83"/>
      <c r="H63" s="22">
        <v>80800</v>
      </c>
      <c r="I63" s="22">
        <v>18705.16</v>
      </c>
      <c r="J63" s="80">
        <v>99526.06</v>
      </c>
      <c r="K63" s="83"/>
      <c r="L63" s="83"/>
      <c r="M63" s="80">
        <v>118231.22</v>
      </c>
      <c r="N63" s="83"/>
      <c r="O63" s="83"/>
      <c r="P63" s="80">
        <v>-37431.22</v>
      </c>
      <c r="Q63" s="83"/>
    </row>
    <row r="64" spans="1:17" ht="15" customHeight="1" x14ac:dyDescent="0.25">
      <c r="A64" s="21" t="s">
        <v>101</v>
      </c>
      <c r="B64" s="78" t="s">
        <v>102</v>
      </c>
      <c r="C64" s="83"/>
      <c r="D64" s="83"/>
      <c r="E64" s="83"/>
      <c r="F64" s="78"/>
      <c r="G64" s="83"/>
      <c r="H64" s="22">
        <v>1300</v>
      </c>
      <c r="I64" s="22">
        <v>710</v>
      </c>
      <c r="J64" s="80">
        <v>248.85</v>
      </c>
      <c r="K64" s="83"/>
      <c r="L64" s="83"/>
      <c r="M64" s="80">
        <v>958.85</v>
      </c>
      <c r="N64" s="83"/>
      <c r="O64" s="83"/>
      <c r="P64" s="80">
        <v>341.15</v>
      </c>
      <c r="Q64" s="83"/>
    </row>
    <row r="65" spans="1:17" ht="15" customHeight="1" x14ac:dyDescent="0.25">
      <c r="A65" s="21" t="s">
        <v>103</v>
      </c>
      <c r="B65" s="78" t="s">
        <v>104</v>
      </c>
      <c r="C65" s="83"/>
      <c r="D65" s="83"/>
      <c r="E65" s="83"/>
      <c r="F65" s="78"/>
      <c r="G65" s="83"/>
      <c r="H65" s="22">
        <v>48500</v>
      </c>
      <c r="I65" s="22">
        <v>24966.75</v>
      </c>
      <c r="J65" s="80">
        <v>22945.47</v>
      </c>
      <c r="K65" s="83"/>
      <c r="L65" s="83"/>
      <c r="M65" s="80">
        <v>47912.22</v>
      </c>
      <c r="N65" s="83"/>
      <c r="O65" s="83"/>
      <c r="P65" s="80">
        <v>587.78</v>
      </c>
      <c r="Q65" s="83"/>
    </row>
    <row r="66" spans="1:17" ht="15" customHeight="1" x14ac:dyDescent="0.25">
      <c r="A66" s="21" t="s">
        <v>135</v>
      </c>
      <c r="B66" s="78" t="s">
        <v>136</v>
      </c>
      <c r="C66" s="83"/>
      <c r="D66" s="83"/>
      <c r="E66" s="83"/>
      <c r="F66" s="78"/>
      <c r="G66" s="83"/>
      <c r="H66" s="22">
        <v>6000</v>
      </c>
      <c r="I66" s="22">
        <v>1285.76</v>
      </c>
      <c r="J66" s="80">
        <v>1675.98</v>
      </c>
      <c r="K66" s="83"/>
      <c r="L66" s="83"/>
      <c r="M66" s="80">
        <v>2961.74</v>
      </c>
      <c r="N66" s="83"/>
      <c r="O66" s="83"/>
      <c r="P66" s="80">
        <v>3038.26</v>
      </c>
      <c r="Q66" s="83"/>
    </row>
    <row r="67" spans="1:17" ht="15" customHeight="1" x14ac:dyDescent="0.25">
      <c r="A67" s="21" t="s">
        <v>75</v>
      </c>
      <c r="B67" s="78" t="s">
        <v>76</v>
      </c>
      <c r="C67" s="83"/>
      <c r="D67" s="83"/>
      <c r="E67" s="83"/>
      <c r="F67" s="78"/>
      <c r="G67" s="83"/>
      <c r="H67" s="22">
        <v>9600</v>
      </c>
      <c r="I67" s="22">
        <v>1286.28</v>
      </c>
      <c r="J67" s="80">
        <v>242.28</v>
      </c>
      <c r="K67" s="83"/>
      <c r="L67" s="83"/>
      <c r="M67" s="80">
        <v>1528.56</v>
      </c>
      <c r="N67" s="83"/>
      <c r="O67" s="83"/>
      <c r="P67" s="80">
        <v>8071.44</v>
      </c>
      <c r="Q67" s="83"/>
    </row>
    <row r="68" spans="1:17" ht="15" customHeight="1" x14ac:dyDescent="0.25">
      <c r="A68" s="21" t="s">
        <v>105</v>
      </c>
      <c r="B68" s="78" t="s">
        <v>106</v>
      </c>
      <c r="C68" s="83"/>
      <c r="D68" s="83"/>
      <c r="E68" s="83"/>
      <c r="F68" s="78"/>
      <c r="G68" s="83"/>
      <c r="H68" s="22">
        <v>10600</v>
      </c>
      <c r="I68" s="22">
        <v>4098.83</v>
      </c>
      <c r="J68" s="80">
        <v>4665.1499999999996</v>
      </c>
      <c r="K68" s="83"/>
      <c r="L68" s="83"/>
      <c r="M68" s="80">
        <v>8763.98</v>
      </c>
      <c r="N68" s="83"/>
      <c r="O68" s="83"/>
      <c r="P68" s="80">
        <v>1836.02</v>
      </c>
      <c r="Q68" s="83"/>
    </row>
    <row r="69" spans="1:17" ht="15" customHeight="1" x14ac:dyDescent="0.25">
      <c r="A69" s="21" t="s">
        <v>107</v>
      </c>
      <c r="B69" s="78" t="s">
        <v>108</v>
      </c>
      <c r="C69" s="83"/>
      <c r="D69" s="83"/>
      <c r="E69" s="83"/>
      <c r="F69" s="78"/>
      <c r="G69" s="83"/>
      <c r="H69" s="22">
        <v>14000</v>
      </c>
      <c r="I69" s="22">
        <v>10912.15</v>
      </c>
      <c r="J69" s="80">
        <v>4522.0200000000004</v>
      </c>
      <c r="K69" s="83"/>
      <c r="L69" s="83"/>
      <c r="M69" s="80">
        <v>15434.17</v>
      </c>
      <c r="N69" s="83"/>
      <c r="O69" s="83"/>
      <c r="P69" s="80">
        <v>-1434.17</v>
      </c>
      <c r="Q69" s="83"/>
    </row>
    <row r="70" spans="1:17" ht="15" customHeight="1" x14ac:dyDescent="0.25">
      <c r="A70" s="21" t="s">
        <v>109</v>
      </c>
      <c r="B70" s="78" t="s">
        <v>110</v>
      </c>
      <c r="C70" s="83"/>
      <c r="D70" s="83"/>
      <c r="E70" s="83"/>
      <c r="F70" s="78"/>
      <c r="G70" s="83"/>
      <c r="H70" s="22">
        <v>24000</v>
      </c>
      <c r="I70" s="22">
        <v>9222.26</v>
      </c>
      <c r="J70" s="80">
        <v>23112.880000000001</v>
      </c>
      <c r="K70" s="83"/>
      <c r="L70" s="83"/>
      <c r="M70" s="80">
        <v>32335.14</v>
      </c>
      <c r="N70" s="83"/>
      <c r="O70" s="83"/>
      <c r="P70" s="80">
        <v>-8335.14</v>
      </c>
      <c r="Q70" s="83"/>
    </row>
    <row r="71" spans="1:17" ht="15" customHeight="1" x14ac:dyDescent="0.25">
      <c r="A71" s="21" t="s">
        <v>205</v>
      </c>
      <c r="B71" s="78" t="s">
        <v>118</v>
      </c>
      <c r="C71" s="83"/>
      <c r="D71" s="83"/>
      <c r="E71" s="83"/>
      <c r="F71" s="78"/>
      <c r="G71" s="83"/>
      <c r="H71" s="22">
        <v>64900</v>
      </c>
      <c r="I71" s="22">
        <v>30114.36</v>
      </c>
      <c r="J71" s="80">
        <v>26397.42</v>
      </c>
      <c r="K71" s="83"/>
      <c r="L71" s="83"/>
      <c r="M71" s="80">
        <v>56511.78</v>
      </c>
      <c r="N71" s="83"/>
      <c r="O71" s="83"/>
      <c r="P71" s="80">
        <v>8388.2199999999993</v>
      </c>
      <c r="Q71" s="83"/>
    </row>
    <row r="72" spans="1:17" ht="25.5" customHeight="1" x14ac:dyDescent="0.25">
      <c r="A72" s="21" t="s">
        <v>77</v>
      </c>
      <c r="B72" s="78" t="s">
        <v>78</v>
      </c>
      <c r="C72" s="83"/>
      <c r="D72" s="83"/>
      <c r="E72" s="83"/>
      <c r="F72" s="78"/>
      <c r="G72" s="83"/>
      <c r="H72" s="22">
        <v>5200</v>
      </c>
      <c r="I72" s="22">
        <v>568.35</v>
      </c>
      <c r="J72" s="80">
        <v>3204.84</v>
      </c>
      <c r="K72" s="83"/>
      <c r="L72" s="83"/>
      <c r="M72" s="80">
        <v>3773.19</v>
      </c>
      <c r="N72" s="83"/>
      <c r="O72" s="83"/>
      <c r="P72" s="80">
        <v>1426.81</v>
      </c>
      <c r="Q72" s="83"/>
    </row>
    <row r="73" spans="1:17" ht="15" customHeight="1" x14ac:dyDescent="0.25">
      <c r="A73" s="21" t="s">
        <v>111</v>
      </c>
      <c r="B73" s="78" t="s">
        <v>112</v>
      </c>
      <c r="C73" s="83"/>
      <c r="D73" s="83"/>
      <c r="E73" s="83"/>
      <c r="F73" s="78"/>
      <c r="G73" s="83"/>
      <c r="H73" s="22">
        <v>9600</v>
      </c>
      <c r="I73" s="22">
        <v>0</v>
      </c>
      <c r="J73" s="80">
        <v>839.04</v>
      </c>
      <c r="K73" s="83"/>
      <c r="L73" s="83"/>
      <c r="M73" s="80">
        <v>839.04</v>
      </c>
      <c r="N73" s="83"/>
      <c r="O73" s="83"/>
      <c r="P73" s="80">
        <v>8760.9599999999991</v>
      </c>
      <c r="Q73" s="83"/>
    </row>
    <row r="74" spans="1:17" ht="15" customHeight="1" x14ac:dyDescent="0.25">
      <c r="A74" s="21" t="s">
        <v>113</v>
      </c>
      <c r="B74" s="78" t="s">
        <v>114</v>
      </c>
      <c r="C74" s="83"/>
      <c r="D74" s="83"/>
      <c r="E74" s="83"/>
      <c r="F74" s="78"/>
      <c r="G74" s="83"/>
      <c r="H74" s="22">
        <v>200</v>
      </c>
      <c r="I74" s="22">
        <v>0</v>
      </c>
      <c r="J74" s="80">
        <v>2481.04</v>
      </c>
      <c r="K74" s="83"/>
      <c r="L74" s="83"/>
      <c r="M74" s="80">
        <v>2481.04</v>
      </c>
      <c r="N74" s="83"/>
      <c r="O74" s="83"/>
      <c r="P74" s="80">
        <v>-2281.04</v>
      </c>
      <c r="Q74" s="83"/>
    </row>
    <row r="75" spans="1:17" ht="15" customHeight="1" x14ac:dyDescent="0.25">
      <c r="A75" s="21" t="s">
        <v>115</v>
      </c>
      <c r="B75" s="78" t="s">
        <v>116</v>
      </c>
      <c r="C75" s="83"/>
      <c r="D75" s="83"/>
      <c r="E75" s="83"/>
      <c r="F75" s="78"/>
      <c r="G75" s="83"/>
      <c r="H75" s="22">
        <v>1100</v>
      </c>
      <c r="I75" s="22">
        <v>175</v>
      </c>
      <c r="J75" s="80">
        <v>0</v>
      </c>
      <c r="K75" s="83"/>
      <c r="L75" s="83"/>
      <c r="M75" s="80">
        <v>175</v>
      </c>
      <c r="N75" s="83"/>
      <c r="O75" s="83"/>
      <c r="P75" s="80">
        <v>925</v>
      </c>
      <c r="Q75" s="83"/>
    </row>
    <row r="76" spans="1:17" ht="15" customHeight="1" x14ac:dyDescent="0.25">
      <c r="A76" s="21" t="s">
        <v>137</v>
      </c>
      <c r="B76" s="78" t="s">
        <v>138</v>
      </c>
      <c r="C76" s="83"/>
      <c r="D76" s="83"/>
      <c r="E76" s="83"/>
      <c r="F76" s="78"/>
      <c r="G76" s="83"/>
      <c r="H76" s="22">
        <v>24000</v>
      </c>
      <c r="I76" s="22">
        <v>6631.24</v>
      </c>
      <c r="J76" s="80">
        <v>11048.47</v>
      </c>
      <c r="K76" s="83"/>
      <c r="L76" s="83"/>
      <c r="M76" s="80">
        <v>17679.71</v>
      </c>
      <c r="N76" s="83"/>
      <c r="O76" s="83"/>
      <c r="P76" s="80">
        <v>6320.29</v>
      </c>
      <c r="Q76" s="83"/>
    </row>
    <row r="77" spans="1:17" ht="15" customHeight="1" x14ac:dyDescent="0.25">
      <c r="A77" s="21" t="s">
        <v>157</v>
      </c>
      <c r="B77" s="78" t="s">
        <v>158</v>
      </c>
      <c r="C77" s="83"/>
      <c r="D77" s="83"/>
      <c r="E77" s="83"/>
      <c r="F77" s="78"/>
      <c r="G77" s="83"/>
      <c r="H77" s="22">
        <v>1000</v>
      </c>
      <c r="I77" s="22">
        <v>0</v>
      </c>
      <c r="J77" s="80">
        <v>228.11</v>
      </c>
      <c r="K77" s="83"/>
      <c r="L77" s="83"/>
      <c r="M77" s="80">
        <v>228.11</v>
      </c>
      <c r="N77" s="83"/>
      <c r="O77" s="83"/>
      <c r="P77" s="80">
        <v>771.89</v>
      </c>
      <c r="Q77" s="83"/>
    </row>
    <row r="78" spans="1:17" ht="15" customHeight="1" x14ac:dyDescent="0.25">
      <c r="A78" s="21" t="s">
        <v>117</v>
      </c>
      <c r="B78" s="78" t="s">
        <v>118</v>
      </c>
      <c r="C78" s="83"/>
      <c r="D78" s="83"/>
      <c r="E78" s="83"/>
      <c r="F78" s="78"/>
      <c r="G78" s="83"/>
      <c r="H78" s="22">
        <v>23800</v>
      </c>
      <c r="I78" s="22">
        <v>22739.77</v>
      </c>
      <c r="J78" s="80">
        <v>8595.92</v>
      </c>
      <c r="K78" s="83"/>
      <c r="L78" s="83"/>
      <c r="M78" s="80">
        <v>31335.69</v>
      </c>
      <c r="N78" s="83"/>
      <c r="O78" s="83"/>
      <c r="P78" s="80">
        <v>-7535.69</v>
      </c>
      <c r="Q78" s="83"/>
    </row>
    <row r="79" spans="1:17" ht="15" customHeight="1" x14ac:dyDescent="0.25">
      <c r="A79" s="21" t="s">
        <v>206</v>
      </c>
      <c r="B79" s="78" t="s">
        <v>207</v>
      </c>
      <c r="C79" s="83"/>
      <c r="D79" s="83"/>
      <c r="E79" s="83"/>
      <c r="F79" s="78"/>
      <c r="G79" s="83"/>
      <c r="H79" s="22">
        <v>6800</v>
      </c>
      <c r="I79" s="22">
        <v>1210.23</v>
      </c>
      <c r="J79" s="80">
        <v>1764.68</v>
      </c>
      <c r="K79" s="83"/>
      <c r="L79" s="83"/>
      <c r="M79" s="80">
        <v>2974.91</v>
      </c>
      <c r="N79" s="83"/>
      <c r="O79" s="83"/>
      <c r="P79" s="80">
        <v>3825.09</v>
      </c>
      <c r="Q79" s="83"/>
    </row>
    <row r="80" spans="1:17" ht="15" customHeight="1" x14ac:dyDescent="0.25">
      <c r="A80" s="21" t="s">
        <v>208</v>
      </c>
      <c r="B80" s="78" t="s">
        <v>209</v>
      </c>
      <c r="C80" s="83"/>
      <c r="D80" s="83"/>
      <c r="E80" s="83"/>
      <c r="F80" s="78"/>
      <c r="G80" s="83"/>
      <c r="H80" s="22">
        <v>6800</v>
      </c>
      <c r="I80" s="22">
        <v>1210.23</v>
      </c>
      <c r="J80" s="80">
        <v>1764.68</v>
      </c>
      <c r="K80" s="83"/>
      <c r="L80" s="83"/>
      <c r="M80" s="80">
        <v>2974.91</v>
      </c>
      <c r="N80" s="83"/>
      <c r="O80" s="83"/>
      <c r="P80" s="80">
        <v>3825.09</v>
      </c>
      <c r="Q80" s="83"/>
    </row>
    <row r="81" spans="1:17" ht="15" customHeight="1" x14ac:dyDescent="0.25">
      <c r="A81" s="21" t="s">
        <v>119</v>
      </c>
      <c r="B81" s="78" t="s">
        <v>120</v>
      </c>
      <c r="C81" s="83"/>
      <c r="D81" s="83"/>
      <c r="E81" s="83"/>
      <c r="F81" s="78"/>
      <c r="G81" s="83"/>
      <c r="H81" s="22">
        <v>4300</v>
      </c>
      <c r="I81" s="22">
        <v>1205.72</v>
      </c>
      <c r="J81" s="80">
        <v>1048.18</v>
      </c>
      <c r="K81" s="83"/>
      <c r="L81" s="83"/>
      <c r="M81" s="80">
        <v>2253.9</v>
      </c>
      <c r="N81" s="83"/>
      <c r="O81" s="83"/>
      <c r="P81" s="80">
        <v>2046.1</v>
      </c>
      <c r="Q81" s="83"/>
    </row>
    <row r="82" spans="1:17" ht="21" customHeight="1" x14ac:dyDescent="0.25">
      <c r="A82" s="21" t="s">
        <v>125</v>
      </c>
      <c r="B82" s="78" t="s">
        <v>126</v>
      </c>
      <c r="C82" s="83"/>
      <c r="D82" s="83"/>
      <c r="E82" s="83"/>
      <c r="F82" s="78"/>
      <c r="G82" s="83"/>
      <c r="H82" s="22">
        <v>200</v>
      </c>
      <c r="I82" s="22">
        <v>0</v>
      </c>
      <c r="J82" s="80">
        <v>0</v>
      </c>
      <c r="K82" s="83"/>
      <c r="L82" s="83"/>
      <c r="M82" s="80">
        <v>0</v>
      </c>
      <c r="N82" s="83"/>
      <c r="O82" s="83"/>
      <c r="P82" s="80">
        <v>200</v>
      </c>
      <c r="Q82" s="83"/>
    </row>
    <row r="83" spans="1:17" ht="15" customHeight="1" x14ac:dyDescent="0.25">
      <c r="A83" s="21" t="s">
        <v>121</v>
      </c>
      <c r="B83" s="78" t="s">
        <v>122</v>
      </c>
      <c r="C83" s="83"/>
      <c r="D83" s="83"/>
      <c r="E83" s="83"/>
      <c r="F83" s="78"/>
      <c r="G83" s="83"/>
      <c r="H83" s="22">
        <v>2200</v>
      </c>
      <c r="I83" s="22">
        <v>4.51</v>
      </c>
      <c r="J83" s="80">
        <v>716.5</v>
      </c>
      <c r="K83" s="83"/>
      <c r="L83" s="83"/>
      <c r="M83" s="80">
        <v>721.01</v>
      </c>
      <c r="N83" s="83"/>
      <c r="O83" s="83"/>
      <c r="P83" s="80">
        <v>1478.99</v>
      </c>
      <c r="Q83" s="83"/>
    </row>
    <row r="84" spans="1:17" ht="15" customHeight="1" x14ac:dyDescent="0.25">
      <c r="A84" s="21" t="s">
        <v>123</v>
      </c>
      <c r="B84" s="78" t="s">
        <v>124</v>
      </c>
      <c r="C84" s="83"/>
      <c r="D84" s="83"/>
      <c r="E84" s="83"/>
      <c r="F84" s="78"/>
      <c r="G84" s="83"/>
      <c r="H84" s="22">
        <v>100</v>
      </c>
      <c r="I84" s="22">
        <v>0</v>
      </c>
      <c r="J84" s="80">
        <v>0</v>
      </c>
      <c r="K84" s="83"/>
      <c r="L84" s="83"/>
      <c r="M84" s="80">
        <v>0</v>
      </c>
      <c r="N84" s="83"/>
      <c r="O84" s="83"/>
      <c r="P84" s="80">
        <v>100</v>
      </c>
      <c r="Q84" s="83"/>
    </row>
    <row r="85" spans="1:17" ht="15" customHeight="1" x14ac:dyDescent="0.25">
      <c r="A85" s="21" t="s">
        <v>210</v>
      </c>
      <c r="B85" s="78" t="s">
        <v>211</v>
      </c>
      <c r="C85" s="83"/>
      <c r="D85" s="83"/>
      <c r="E85" s="83"/>
      <c r="F85" s="78"/>
      <c r="G85" s="83"/>
      <c r="H85" s="22">
        <v>0</v>
      </c>
      <c r="I85" s="22">
        <v>0</v>
      </c>
      <c r="J85" s="80">
        <v>0</v>
      </c>
      <c r="K85" s="83"/>
      <c r="L85" s="83"/>
      <c r="M85" s="80">
        <v>0</v>
      </c>
      <c r="N85" s="83"/>
      <c r="O85" s="83"/>
      <c r="P85" s="80">
        <v>0</v>
      </c>
      <c r="Q85" s="83"/>
    </row>
    <row r="86" spans="1:17" ht="15" customHeight="1" x14ac:dyDescent="0.25">
      <c r="A86" s="21" t="s">
        <v>212</v>
      </c>
      <c r="B86" s="78" t="s">
        <v>63</v>
      </c>
      <c r="C86" s="83"/>
      <c r="D86" s="83"/>
      <c r="E86" s="83"/>
      <c r="F86" s="78"/>
      <c r="G86" s="83"/>
      <c r="H86" s="22">
        <v>0</v>
      </c>
      <c r="I86" s="22">
        <v>0</v>
      </c>
      <c r="J86" s="80">
        <v>0</v>
      </c>
      <c r="K86" s="83"/>
      <c r="L86" s="83"/>
      <c r="M86" s="80">
        <v>0</v>
      </c>
      <c r="N86" s="83"/>
      <c r="O86" s="83"/>
      <c r="P86" s="80">
        <v>0</v>
      </c>
      <c r="Q86" s="83"/>
    </row>
    <row r="87" spans="1:17" ht="15" customHeight="1" x14ac:dyDescent="0.25">
      <c r="A87" s="21" t="s">
        <v>159</v>
      </c>
      <c r="B87" s="78" t="s">
        <v>160</v>
      </c>
      <c r="C87" s="83"/>
      <c r="D87" s="83"/>
      <c r="E87" s="83"/>
      <c r="F87" s="78"/>
      <c r="G87" s="83"/>
      <c r="H87" s="22">
        <v>0</v>
      </c>
      <c r="I87" s="22">
        <v>0</v>
      </c>
      <c r="J87" s="80">
        <v>0</v>
      </c>
      <c r="K87" s="83"/>
      <c r="L87" s="83"/>
      <c r="M87" s="80">
        <v>0</v>
      </c>
      <c r="N87" s="83"/>
      <c r="O87" s="83"/>
      <c r="P87" s="80">
        <v>0</v>
      </c>
      <c r="Q87" s="83"/>
    </row>
    <row r="88" spans="1:17" ht="15" customHeight="1" x14ac:dyDescent="0.25">
      <c r="A88" s="20" t="s">
        <v>32</v>
      </c>
      <c r="B88" s="84" t="s">
        <v>33</v>
      </c>
      <c r="C88" s="85"/>
      <c r="D88" s="85"/>
      <c r="E88" s="85"/>
      <c r="F88" s="84"/>
      <c r="G88" s="85"/>
      <c r="H88" s="19">
        <v>85100</v>
      </c>
      <c r="I88" s="19">
        <v>26068.959999999999</v>
      </c>
      <c r="J88" s="86">
        <v>59054.55</v>
      </c>
      <c r="K88" s="85"/>
      <c r="L88" s="85"/>
      <c r="M88" s="86">
        <v>85123.51</v>
      </c>
      <c r="N88" s="85"/>
      <c r="O88" s="85"/>
      <c r="P88" s="86">
        <v>-23.51</v>
      </c>
      <c r="Q88" s="85"/>
    </row>
    <row r="89" spans="1:17" ht="28.5" customHeight="1" x14ac:dyDescent="0.25">
      <c r="A89" s="21" t="s">
        <v>213</v>
      </c>
      <c r="B89" s="78" t="s">
        <v>214</v>
      </c>
      <c r="C89" s="83"/>
      <c r="D89" s="83"/>
      <c r="E89" s="83"/>
      <c r="F89" s="78"/>
      <c r="G89" s="83"/>
      <c r="H89" s="22">
        <v>1000</v>
      </c>
      <c r="I89" s="22">
        <v>500</v>
      </c>
      <c r="J89" s="80">
        <v>0</v>
      </c>
      <c r="K89" s="83"/>
      <c r="L89" s="83"/>
      <c r="M89" s="80">
        <v>500</v>
      </c>
      <c r="N89" s="83"/>
      <c r="O89" s="83"/>
      <c r="P89" s="80">
        <v>500</v>
      </c>
      <c r="Q89" s="83"/>
    </row>
    <row r="90" spans="1:17" ht="15" customHeight="1" x14ac:dyDescent="0.25">
      <c r="A90" s="21" t="s">
        <v>215</v>
      </c>
      <c r="B90" s="78" t="s">
        <v>216</v>
      </c>
      <c r="C90" s="83"/>
      <c r="D90" s="83"/>
      <c r="E90" s="83"/>
      <c r="F90" s="78"/>
      <c r="G90" s="83"/>
      <c r="H90" s="22">
        <v>1000</v>
      </c>
      <c r="I90" s="22">
        <v>500</v>
      </c>
      <c r="J90" s="80">
        <v>0</v>
      </c>
      <c r="K90" s="83"/>
      <c r="L90" s="83"/>
      <c r="M90" s="80">
        <v>500</v>
      </c>
      <c r="N90" s="83"/>
      <c r="O90" s="83"/>
      <c r="P90" s="80">
        <v>500</v>
      </c>
      <c r="Q90" s="83"/>
    </row>
    <row r="91" spans="1:17" x14ac:dyDescent="0.25">
      <c r="A91" s="21" t="s">
        <v>139</v>
      </c>
      <c r="B91" s="78" t="s">
        <v>140</v>
      </c>
      <c r="C91" s="83"/>
      <c r="D91" s="83"/>
      <c r="E91" s="83"/>
      <c r="F91" s="78"/>
      <c r="G91" s="83"/>
      <c r="H91" s="22">
        <v>1000</v>
      </c>
      <c r="I91" s="22">
        <v>500</v>
      </c>
      <c r="J91" s="80">
        <v>0</v>
      </c>
      <c r="K91" s="83"/>
      <c r="L91" s="83"/>
      <c r="M91" s="80">
        <v>500</v>
      </c>
      <c r="N91" s="83"/>
      <c r="O91" s="83"/>
      <c r="P91" s="80">
        <v>500</v>
      </c>
      <c r="Q91" s="83"/>
    </row>
    <row r="92" spans="1:17" ht="24.75" customHeight="1" x14ac:dyDescent="0.25">
      <c r="A92" s="21" t="s">
        <v>217</v>
      </c>
      <c r="B92" s="78" t="s">
        <v>218</v>
      </c>
      <c r="C92" s="83"/>
      <c r="D92" s="83"/>
      <c r="E92" s="83"/>
      <c r="F92" s="78"/>
      <c r="G92" s="83"/>
      <c r="H92" s="22">
        <v>84100</v>
      </c>
      <c r="I92" s="22">
        <v>25568.959999999999</v>
      </c>
      <c r="J92" s="80">
        <v>59054.55</v>
      </c>
      <c r="K92" s="83"/>
      <c r="L92" s="83"/>
      <c r="M92" s="80">
        <v>84623.51</v>
      </c>
      <c r="N92" s="83"/>
      <c r="O92" s="83"/>
      <c r="P92" s="80">
        <v>-523.51</v>
      </c>
      <c r="Q92" s="83"/>
    </row>
    <row r="93" spans="1:17" ht="15" customHeight="1" x14ac:dyDescent="0.25">
      <c r="A93" s="21" t="s">
        <v>219</v>
      </c>
      <c r="B93" s="78" t="s">
        <v>220</v>
      </c>
      <c r="C93" s="83"/>
      <c r="D93" s="83"/>
      <c r="E93" s="83"/>
      <c r="F93" s="78"/>
      <c r="G93" s="83"/>
      <c r="H93" s="22">
        <v>30000</v>
      </c>
      <c r="I93" s="22">
        <v>17937.5</v>
      </c>
      <c r="J93" s="80">
        <v>15451.96</v>
      </c>
      <c r="K93" s="83"/>
      <c r="L93" s="83"/>
      <c r="M93" s="80">
        <v>33389.46</v>
      </c>
      <c r="N93" s="83"/>
      <c r="O93" s="83"/>
      <c r="P93" s="80">
        <v>-3389.46</v>
      </c>
      <c r="Q93" s="83"/>
    </row>
    <row r="94" spans="1:17" ht="15" customHeight="1" x14ac:dyDescent="0.25">
      <c r="A94" s="21" t="s">
        <v>79</v>
      </c>
      <c r="B94" s="78" t="s">
        <v>80</v>
      </c>
      <c r="C94" s="83"/>
      <c r="D94" s="83"/>
      <c r="E94" s="83"/>
      <c r="F94" s="78"/>
      <c r="G94" s="83"/>
      <c r="H94" s="22">
        <v>10000</v>
      </c>
      <c r="I94" s="22">
        <v>0</v>
      </c>
      <c r="J94" s="80">
        <v>15451.96</v>
      </c>
      <c r="K94" s="83"/>
      <c r="L94" s="83"/>
      <c r="M94" s="80">
        <v>15451.96</v>
      </c>
      <c r="N94" s="83"/>
      <c r="O94" s="83"/>
      <c r="P94" s="80">
        <v>-5451.96</v>
      </c>
      <c r="Q94" s="83"/>
    </row>
    <row r="95" spans="1:17" ht="15" customHeight="1" x14ac:dyDescent="0.25">
      <c r="A95" s="21" t="s">
        <v>141</v>
      </c>
      <c r="B95" s="78" t="s">
        <v>142</v>
      </c>
      <c r="C95" s="83"/>
      <c r="D95" s="83"/>
      <c r="E95" s="83"/>
      <c r="F95" s="78"/>
      <c r="G95" s="83"/>
      <c r="H95" s="22">
        <v>20000</v>
      </c>
      <c r="I95" s="22">
        <v>17937.5</v>
      </c>
      <c r="J95" s="80">
        <v>0</v>
      </c>
      <c r="K95" s="83"/>
      <c r="L95" s="83"/>
      <c r="M95" s="80">
        <v>17937.5</v>
      </c>
      <c r="N95" s="83"/>
      <c r="O95" s="83"/>
      <c r="P95" s="80">
        <v>2062.5</v>
      </c>
      <c r="Q95" s="83"/>
    </row>
    <row r="96" spans="1:17" ht="15" customHeight="1" x14ac:dyDescent="0.25">
      <c r="A96" s="21" t="s">
        <v>143</v>
      </c>
      <c r="B96" s="78" t="s">
        <v>144</v>
      </c>
      <c r="C96" s="83"/>
      <c r="D96" s="83"/>
      <c r="E96" s="83"/>
      <c r="F96" s="78"/>
      <c r="G96" s="83"/>
      <c r="H96" s="22">
        <v>0</v>
      </c>
      <c r="I96" s="22">
        <v>0</v>
      </c>
      <c r="J96" s="80">
        <v>0</v>
      </c>
      <c r="K96" s="83"/>
      <c r="L96" s="83"/>
      <c r="M96" s="80">
        <v>0</v>
      </c>
      <c r="N96" s="83"/>
      <c r="O96" s="83"/>
      <c r="P96" s="80">
        <v>0</v>
      </c>
      <c r="Q96" s="83"/>
    </row>
    <row r="97" spans="1:17" ht="15" customHeight="1" x14ac:dyDescent="0.25">
      <c r="A97" s="21" t="s">
        <v>221</v>
      </c>
      <c r="B97" s="78" t="s">
        <v>222</v>
      </c>
      <c r="C97" s="83"/>
      <c r="D97" s="83"/>
      <c r="E97" s="83"/>
      <c r="F97" s="78"/>
      <c r="G97" s="83"/>
      <c r="H97" s="22">
        <v>53100</v>
      </c>
      <c r="I97" s="22">
        <v>7598.28</v>
      </c>
      <c r="J97" s="80">
        <v>42084.81</v>
      </c>
      <c r="K97" s="83"/>
      <c r="L97" s="83"/>
      <c r="M97" s="80">
        <v>49683.09</v>
      </c>
      <c r="N97" s="83"/>
      <c r="O97" s="83"/>
      <c r="P97" s="80">
        <v>3416.91</v>
      </c>
      <c r="Q97" s="83"/>
    </row>
    <row r="98" spans="1:17" ht="15" customHeight="1" x14ac:dyDescent="0.25">
      <c r="A98" s="21" t="s">
        <v>81</v>
      </c>
      <c r="B98" s="78" t="s">
        <v>82</v>
      </c>
      <c r="C98" s="83"/>
      <c r="D98" s="83"/>
      <c r="E98" s="83"/>
      <c r="F98" s="78"/>
      <c r="G98" s="83"/>
      <c r="H98" s="22">
        <v>23100</v>
      </c>
      <c r="I98" s="22">
        <v>1759.03</v>
      </c>
      <c r="J98" s="80">
        <v>24172</v>
      </c>
      <c r="K98" s="83"/>
      <c r="L98" s="83"/>
      <c r="M98" s="80">
        <v>25931.03</v>
      </c>
      <c r="N98" s="83"/>
      <c r="O98" s="83"/>
      <c r="P98" s="80">
        <v>-2831.03</v>
      </c>
      <c r="Q98" s="83"/>
    </row>
    <row r="99" spans="1:17" ht="15" customHeight="1" x14ac:dyDescent="0.25">
      <c r="A99" s="21" t="s">
        <v>145</v>
      </c>
      <c r="B99" s="78" t="s">
        <v>146</v>
      </c>
      <c r="C99" s="83"/>
      <c r="D99" s="83"/>
      <c r="E99" s="83"/>
      <c r="F99" s="78"/>
      <c r="G99" s="83"/>
      <c r="H99" s="22">
        <v>5000</v>
      </c>
      <c r="I99" s="22">
        <v>2199</v>
      </c>
      <c r="J99" s="80">
        <v>338.12</v>
      </c>
      <c r="K99" s="83"/>
      <c r="L99" s="83"/>
      <c r="M99" s="80">
        <v>2537.12</v>
      </c>
      <c r="N99" s="83"/>
      <c r="O99" s="83"/>
      <c r="P99" s="80">
        <v>2462.88</v>
      </c>
      <c r="Q99" s="83"/>
    </row>
    <row r="100" spans="1:17" ht="15" customHeight="1" x14ac:dyDescent="0.25">
      <c r="A100" s="21" t="s">
        <v>147</v>
      </c>
      <c r="B100" s="78" t="s">
        <v>148</v>
      </c>
      <c r="C100" s="83"/>
      <c r="D100" s="83"/>
      <c r="E100" s="83"/>
      <c r="F100" s="78"/>
      <c r="G100" s="83"/>
      <c r="H100" s="22">
        <v>2000</v>
      </c>
      <c r="I100" s="22">
        <v>0</v>
      </c>
      <c r="J100" s="80">
        <v>1559.98</v>
      </c>
      <c r="K100" s="83"/>
      <c r="L100" s="83"/>
      <c r="M100" s="80">
        <v>1559.98</v>
      </c>
      <c r="N100" s="83"/>
      <c r="O100" s="83"/>
      <c r="P100" s="80">
        <v>440.02</v>
      </c>
      <c r="Q100" s="83"/>
    </row>
    <row r="101" spans="1:17" ht="15" customHeight="1" x14ac:dyDescent="0.25">
      <c r="A101" s="21" t="s">
        <v>149</v>
      </c>
      <c r="B101" s="78" t="s">
        <v>150</v>
      </c>
      <c r="C101" s="83"/>
      <c r="D101" s="83"/>
      <c r="E101" s="83"/>
      <c r="F101" s="78"/>
      <c r="G101" s="83"/>
      <c r="H101" s="22">
        <v>700</v>
      </c>
      <c r="I101" s="22">
        <v>149</v>
      </c>
      <c r="J101" s="80">
        <v>0</v>
      </c>
      <c r="K101" s="83"/>
      <c r="L101" s="83"/>
      <c r="M101" s="80">
        <v>149</v>
      </c>
      <c r="N101" s="83"/>
      <c r="O101" s="83"/>
      <c r="P101" s="80">
        <v>551</v>
      </c>
      <c r="Q101" s="83"/>
    </row>
    <row r="102" spans="1:17" ht="15" customHeight="1" x14ac:dyDescent="0.25">
      <c r="A102" s="21" t="s">
        <v>83</v>
      </c>
      <c r="B102" s="78" t="s">
        <v>84</v>
      </c>
      <c r="C102" s="83"/>
      <c r="D102" s="83"/>
      <c r="E102" s="83"/>
      <c r="F102" s="78"/>
      <c r="G102" s="83"/>
      <c r="H102" s="22">
        <v>22300</v>
      </c>
      <c r="I102" s="22">
        <v>3491.25</v>
      </c>
      <c r="J102" s="80">
        <v>16014.71</v>
      </c>
      <c r="K102" s="83"/>
      <c r="L102" s="83"/>
      <c r="M102" s="80">
        <v>19505.96</v>
      </c>
      <c r="N102" s="83"/>
      <c r="O102" s="83"/>
      <c r="P102" s="80">
        <v>2794.04</v>
      </c>
      <c r="Q102" s="83"/>
    </row>
    <row r="103" spans="1:17" ht="23.25" customHeight="1" x14ac:dyDescent="0.25">
      <c r="A103" s="21" t="s">
        <v>223</v>
      </c>
      <c r="B103" s="78" t="s">
        <v>224</v>
      </c>
      <c r="C103" s="83"/>
      <c r="D103" s="83"/>
      <c r="E103" s="83"/>
      <c r="F103" s="78"/>
      <c r="G103" s="83"/>
      <c r="H103" s="22">
        <v>1000</v>
      </c>
      <c r="I103" s="22">
        <v>33.18</v>
      </c>
      <c r="J103" s="80">
        <v>1517.78</v>
      </c>
      <c r="K103" s="83"/>
      <c r="L103" s="83"/>
      <c r="M103" s="80">
        <v>1550.96</v>
      </c>
      <c r="N103" s="83"/>
      <c r="O103" s="83"/>
      <c r="P103" s="80">
        <v>-550.96</v>
      </c>
      <c r="Q103" s="83"/>
    </row>
    <row r="104" spans="1:17" x14ac:dyDescent="0.25">
      <c r="A104" s="21" t="s">
        <v>85</v>
      </c>
      <c r="B104" s="78" t="s">
        <v>86</v>
      </c>
      <c r="C104" s="83"/>
      <c r="D104" s="83"/>
      <c r="E104" s="83"/>
      <c r="F104" s="78"/>
      <c r="G104" s="83"/>
      <c r="H104" s="22">
        <v>1000</v>
      </c>
      <c r="I104" s="22">
        <v>33.18</v>
      </c>
      <c r="J104" s="80">
        <v>1517.78</v>
      </c>
      <c r="K104" s="83"/>
      <c r="L104" s="83"/>
      <c r="M104" s="80">
        <v>1550.96</v>
      </c>
      <c r="N104" s="83"/>
      <c r="O104" s="83"/>
      <c r="P104" s="80">
        <v>-550.96</v>
      </c>
      <c r="Q104" s="83"/>
    </row>
    <row r="105" spans="1:17" ht="15" customHeight="1" x14ac:dyDescent="0.25">
      <c r="A105" s="21" t="s">
        <v>225</v>
      </c>
      <c r="B105" s="78" t="s">
        <v>226</v>
      </c>
      <c r="C105" s="83"/>
      <c r="D105" s="83"/>
      <c r="E105" s="83"/>
      <c r="F105" s="78"/>
      <c r="G105" s="83"/>
      <c r="H105" s="22">
        <v>0</v>
      </c>
      <c r="I105" s="22">
        <v>0</v>
      </c>
      <c r="J105" s="80">
        <v>0</v>
      </c>
      <c r="K105" s="83"/>
      <c r="L105" s="83"/>
      <c r="M105" s="80">
        <v>0</v>
      </c>
      <c r="N105" s="83"/>
      <c r="O105" s="83"/>
      <c r="P105" s="80">
        <v>0</v>
      </c>
      <c r="Q105" s="83"/>
    </row>
    <row r="106" spans="1:17" ht="15" customHeight="1" x14ac:dyDescent="0.25">
      <c r="A106" s="21" t="s">
        <v>151</v>
      </c>
      <c r="B106" s="78" t="s">
        <v>152</v>
      </c>
      <c r="C106" s="83"/>
      <c r="D106" s="83"/>
      <c r="E106" s="83"/>
      <c r="F106" s="78"/>
      <c r="G106" s="83"/>
      <c r="H106" s="22">
        <v>0</v>
      </c>
      <c r="I106" s="22">
        <v>0</v>
      </c>
      <c r="J106" s="80">
        <v>0</v>
      </c>
      <c r="K106" s="83"/>
      <c r="L106" s="83"/>
      <c r="M106" s="80">
        <v>0</v>
      </c>
      <c r="N106" s="83"/>
      <c r="O106" s="83"/>
      <c r="P106" s="80">
        <v>0</v>
      </c>
      <c r="Q106" s="83"/>
    </row>
    <row r="107" spans="1:17" ht="15" customHeight="1" x14ac:dyDescent="0.25">
      <c r="A107" s="20" t="s">
        <v>23</v>
      </c>
      <c r="B107" s="84" t="s">
        <v>24</v>
      </c>
      <c r="C107" s="85"/>
      <c r="D107" s="85"/>
      <c r="E107" s="85"/>
      <c r="F107" s="84"/>
      <c r="G107" s="85"/>
      <c r="H107" s="19">
        <v>0</v>
      </c>
      <c r="I107" s="19">
        <v>0</v>
      </c>
      <c r="J107" s="86">
        <v>0</v>
      </c>
      <c r="K107" s="85"/>
      <c r="L107" s="85"/>
      <c r="M107" s="86">
        <v>0</v>
      </c>
      <c r="N107" s="85"/>
      <c r="O107" s="85"/>
      <c r="P107" s="86">
        <v>0</v>
      </c>
      <c r="Q107" s="85"/>
    </row>
    <row r="108" spans="1:17" ht="15" customHeight="1" x14ac:dyDescent="0.25">
      <c r="A108" s="21" t="s">
        <v>186</v>
      </c>
      <c r="B108" s="78" t="s">
        <v>187</v>
      </c>
      <c r="C108" s="83"/>
      <c r="D108" s="83"/>
      <c r="E108" s="83"/>
      <c r="F108" s="78"/>
      <c r="G108" s="83"/>
      <c r="H108" s="22">
        <v>0</v>
      </c>
      <c r="I108" s="22">
        <v>0</v>
      </c>
      <c r="J108" s="80">
        <v>0</v>
      </c>
      <c r="K108" s="83"/>
      <c r="L108" s="83"/>
      <c r="M108" s="80">
        <v>0</v>
      </c>
      <c r="N108" s="83"/>
      <c r="O108" s="83"/>
      <c r="P108" s="80">
        <v>0</v>
      </c>
      <c r="Q108" s="83"/>
    </row>
    <row r="109" spans="1:17" ht="15" customHeight="1" x14ac:dyDescent="0.25">
      <c r="A109" s="21" t="s">
        <v>188</v>
      </c>
      <c r="B109" s="78" t="s">
        <v>189</v>
      </c>
      <c r="C109" s="83"/>
      <c r="D109" s="83"/>
      <c r="E109" s="83"/>
      <c r="F109" s="78"/>
      <c r="G109" s="83"/>
      <c r="H109" s="22">
        <v>0</v>
      </c>
      <c r="I109" s="22">
        <v>0</v>
      </c>
      <c r="J109" s="80">
        <v>0</v>
      </c>
      <c r="K109" s="83"/>
      <c r="L109" s="83"/>
      <c r="M109" s="80">
        <v>0</v>
      </c>
      <c r="N109" s="83"/>
      <c r="O109" s="83"/>
      <c r="P109" s="80">
        <v>0</v>
      </c>
      <c r="Q109" s="83"/>
    </row>
    <row r="110" spans="1:17" ht="15" customHeight="1" x14ac:dyDescent="0.25">
      <c r="A110" s="21" t="s">
        <v>153</v>
      </c>
      <c r="B110" s="78" t="s">
        <v>154</v>
      </c>
      <c r="C110" s="83"/>
      <c r="D110" s="83"/>
      <c r="E110" s="83"/>
      <c r="F110" s="78"/>
      <c r="G110" s="83"/>
      <c r="H110" s="22">
        <v>0</v>
      </c>
      <c r="I110" s="22">
        <v>0</v>
      </c>
      <c r="J110" s="80">
        <v>0</v>
      </c>
      <c r="K110" s="83"/>
      <c r="L110" s="83"/>
      <c r="M110" s="80">
        <v>0</v>
      </c>
      <c r="N110" s="83"/>
      <c r="O110" s="83"/>
      <c r="P110" s="80">
        <v>0</v>
      </c>
      <c r="Q110" s="83"/>
    </row>
  </sheetData>
  <mergeCells count="515">
    <mergeCell ref="A3:D4"/>
    <mergeCell ref="A5:C5"/>
    <mergeCell ref="A1:F2"/>
    <mergeCell ref="K2:M3"/>
    <mergeCell ref="O2:P3"/>
    <mergeCell ref="C7:K7"/>
    <mergeCell ref="A9:G9"/>
    <mergeCell ref="J9:L9"/>
    <mergeCell ref="M9:O9"/>
    <mergeCell ref="P9:Q9"/>
    <mergeCell ref="B16:E16"/>
    <mergeCell ref="B17:E17"/>
    <mergeCell ref="F18:G18"/>
    <mergeCell ref="J18:L18"/>
    <mergeCell ref="M18:O18"/>
    <mergeCell ref="B12:E12"/>
    <mergeCell ref="B15:E15"/>
    <mergeCell ref="B10:E10"/>
    <mergeCell ref="B11:E11"/>
    <mergeCell ref="F10:G10"/>
    <mergeCell ref="J10:L10"/>
    <mergeCell ref="M10:O10"/>
    <mergeCell ref="F15:G15"/>
    <mergeCell ref="J15:L15"/>
    <mergeCell ref="M15:O15"/>
    <mergeCell ref="B13:E13"/>
    <mergeCell ref="B22:E22"/>
    <mergeCell ref="B23:E23"/>
    <mergeCell ref="B20:E20"/>
    <mergeCell ref="B21:E21"/>
    <mergeCell ref="F21:G21"/>
    <mergeCell ref="J21:L21"/>
    <mergeCell ref="M21:O21"/>
    <mergeCell ref="B18:E18"/>
    <mergeCell ref="B19:E19"/>
    <mergeCell ref="B28:E28"/>
    <mergeCell ref="B29:E29"/>
    <mergeCell ref="F30:G30"/>
    <mergeCell ref="J30:L30"/>
    <mergeCell ref="M30:O30"/>
    <mergeCell ref="B26:E26"/>
    <mergeCell ref="B27:E27"/>
    <mergeCell ref="B24:E24"/>
    <mergeCell ref="B25:E25"/>
    <mergeCell ref="F24:G24"/>
    <mergeCell ref="J24:L24"/>
    <mergeCell ref="M24:O24"/>
    <mergeCell ref="F27:G27"/>
    <mergeCell ref="J27:L27"/>
    <mergeCell ref="M27:O27"/>
    <mergeCell ref="B34:E34"/>
    <mergeCell ref="B35:E35"/>
    <mergeCell ref="B32:E32"/>
    <mergeCell ref="B33:E33"/>
    <mergeCell ref="F33:G33"/>
    <mergeCell ref="J33:L33"/>
    <mergeCell ref="M33:O33"/>
    <mergeCell ref="B30:E30"/>
    <mergeCell ref="B31:E31"/>
    <mergeCell ref="B40:E40"/>
    <mergeCell ref="B41:E41"/>
    <mergeCell ref="F42:G42"/>
    <mergeCell ref="J42:L42"/>
    <mergeCell ref="M42:O42"/>
    <mergeCell ref="B38:E38"/>
    <mergeCell ref="B39:E39"/>
    <mergeCell ref="B36:E36"/>
    <mergeCell ref="B37:E37"/>
    <mergeCell ref="F36:G36"/>
    <mergeCell ref="J36:L36"/>
    <mergeCell ref="M36:O36"/>
    <mergeCell ref="F39:G39"/>
    <mergeCell ref="J39:L39"/>
    <mergeCell ref="M39:O39"/>
    <mergeCell ref="B46:E46"/>
    <mergeCell ref="B47:E47"/>
    <mergeCell ref="B44:E44"/>
    <mergeCell ref="B45:E45"/>
    <mergeCell ref="F45:G45"/>
    <mergeCell ref="J45:L45"/>
    <mergeCell ref="M45:O45"/>
    <mergeCell ref="B42:E42"/>
    <mergeCell ref="B43:E43"/>
    <mergeCell ref="B52:E52"/>
    <mergeCell ref="B53:E53"/>
    <mergeCell ref="F54:G54"/>
    <mergeCell ref="J54:L54"/>
    <mergeCell ref="M54:O54"/>
    <mergeCell ref="B50:E50"/>
    <mergeCell ref="B51:E51"/>
    <mergeCell ref="B48:E48"/>
    <mergeCell ref="B49:E49"/>
    <mergeCell ref="F48:G48"/>
    <mergeCell ref="J48:L48"/>
    <mergeCell ref="M48:O48"/>
    <mergeCell ref="F51:G51"/>
    <mergeCell ref="J51:L51"/>
    <mergeCell ref="M51:O51"/>
    <mergeCell ref="B58:E58"/>
    <mergeCell ref="B59:E59"/>
    <mergeCell ref="B56:E56"/>
    <mergeCell ref="B57:E57"/>
    <mergeCell ref="F57:G57"/>
    <mergeCell ref="J57:L57"/>
    <mergeCell ref="M57:O57"/>
    <mergeCell ref="B54:E54"/>
    <mergeCell ref="B55:E55"/>
    <mergeCell ref="B64:E64"/>
    <mergeCell ref="B65:E65"/>
    <mergeCell ref="F66:G66"/>
    <mergeCell ref="J66:L66"/>
    <mergeCell ref="M66:O66"/>
    <mergeCell ref="B62:E62"/>
    <mergeCell ref="B63:E63"/>
    <mergeCell ref="B60:E60"/>
    <mergeCell ref="B61:E61"/>
    <mergeCell ref="F60:G60"/>
    <mergeCell ref="J60:L60"/>
    <mergeCell ref="M60:O60"/>
    <mergeCell ref="F63:G63"/>
    <mergeCell ref="J63:L63"/>
    <mergeCell ref="M63:O63"/>
    <mergeCell ref="B70:E70"/>
    <mergeCell ref="B71:E71"/>
    <mergeCell ref="B68:E68"/>
    <mergeCell ref="B69:E69"/>
    <mergeCell ref="F69:G69"/>
    <mergeCell ref="J69:L69"/>
    <mergeCell ref="M69:O69"/>
    <mergeCell ref="B66:E66"/>
    <mergeCell ref="B67:E67"/>
    <mergeCell ref="B76:E76"/>
    <mergeCell ref="B77:E77"/>
    <mergeCell ref="F78:G78"/>
    <mergeCell ref="J78:L78"/>
    <mergeCell ref="M78:O78"/>
    <mergeCell ref="B74:E74"/>
    <mergeCell ref="B75:E75"/>
    <mergeCell ref="B72:E72"/>
    <mergeCell ref="B73:E73"/>
    <mergeCell ref="F72:G72"/>
    <mergeCell ref="J72:L72"/>
    <mergeCell ref="M72:O72"/>
    <mergeCell ref="F75:G75"/>
    <mergeCell ref="J75:L75"/>
    <mergeCell ref="M75:O75"/>
    <mergeCell ref="B82:E82"/>
    <mergeCell ref="B83:E83"/>
    <mergeCell ref="B80:E80"/>
    <mergeCell ref="B81:E81"/>
    <mergeCell ref="F81:G81"/>
    <mergeCell ref="J81:L81"/>
    <mergeCell ref="M81:O81"/>
    <mergeCell ref="B78:E78"/>
    <mergeCell ref="B79:E79"/>
    <mergeCell ref="B86:E86"/>
    <mergeCell ref="B87:E87"/>
    <mergeCell ref="B84:E84"/>
    <mergeCell ref="B85:E85"/>
    <mergeCell ref="F84:G84"/>
    <mergeCell ref="J84:L84"/>
    <mergeCell ref="M84:O84"/>
    <mergeCell ref="F87:G87"/>
    <mergeCell ref="J87:L87"/>
    <mergeCell ref="M87:O87"/>
    <mergeCell ref="B92:E92"/>
    <mergeCell ref="B93:E93"/>
    <mergeCell ref="F93:G93"/>
    <mergeCell ref="J93:L93"/>
    <mergeCell ref="M93:O93"/>
    <mergeCell ref="B90:E90"/>
    <mergeCell ref="B91:E91"/>
    <mergeCell ref="B88:E88"/>
    <mergeCell ref="B89:E89"/>
    <mergeCell ref="F90:G90"/>
    <mergeCell ref="J90:L90"/>
    <mergeCell ref="M90:O90"/>
    <mergeCell ref="B96:E96"/>
    <mergeCell ref="B97:E97"/>
    <mergeCell ref="F96:G96"/>
    <mergeCell ref="J96:L96"/>
    <mergeCell ref="M96:O96"/>
    <mergeCell ref="F99:G99"/>
    <mergeCell ref="J99:L99"/>
    <mergeCell ref="M99:O99"/>
    <mergeCell ref="B94:E94"/>
    <mergeCell ref="B95:E95"/>
    <mergeCell ref="B102:E102"/>
    <mergeCell ref="B103:E103"/>
    <mergeCell ref="B100:E100"/>
    <mergeCell ref="B101:E101"/>
    <mergeCell ref="F102:G102"/>
    <mergeCell ref="J102:L102"/>
    <mergeCell ref="M102:O102"/>
    <mergeCell ref="B98:E98"/>
    <mergeCell ref="B99:E99"/>
    <mergeCell ref="B110:E110"/>
    <mergeCell ref="B108:E108"/>
    <mergeCell ref="B109:E109"/>
    <mergeCell ref="F108:G108"/>
    <mergeCell ref="J108:L108"/>
    <mergeCell ref="M108:O108"/>
    <mergeCell ref="B106:E106"/>
    <mergeCell ref="B107:E107"/>
    <mergeCell ref="B104:E104"/>
    <mergeCell ref="B105:E105"/>
    <mergeCell ref="F105:G105"/>
    <mergeCell ref="J105:L105"/>
    <mergeCell ref="M105:O105"/>
    <mergeCell ref="P10:Q10"/>
    <mergeCell ref="F11:G11"/>
    <mergeCell ref="J11:L11"/>
    <mergeCell ref="M11:O11"/>
    <mergeCell ref="P11:Q11"/>
    <mergeCell ref="F12:G12"/>
    <mergeCell ref="J12:L12"/>
    <mergeCell ref="M12:O12"/>
    <mergeCell ref="P12:Q12"/>
    <mergeCell ref="P15:Q15"/>
    <mergeCell ref="F16:G16"/>
    <mergeCell ref="J16:L16"/>
    <mergeCell ref="M16:O16"/>
    <mergeCell ref="P16:Q16"/>
    <mergeCell ref="F17:G17"/>
    <mergeCell ref="J17:L17"/>
    <mergeCell ref="M17:O17"/>
    <mergeCell ref="P17:Q17"/>
    <mergeCell ref="P18:Q18"/>
    <mergeCell ref="F19:G19"/>
    <mergeCell ref="J19:L19"/>
    <mergeCell ref="M19:O19"/>
    <mergeCell ref="P19:Q19"/>
    <mergeCell ref="F20:G20"/>
    <mergeCell ref="J20:L20"/>
    <mergeCell ref="M20:O20"/>
    <mergeCell ref="P20:Q20"/>
    <mergeCell ref="P21:Q21"/>
    <mergeCell ref="F22:G22"/>
    <mergeCell ref="J22:L22"/>
    <mergeCell ref="M22:O22"/>
    <mergeCell ref="P22:Q22"/>
    <mergeCell ref="F23:G23"/>
    <mergeCell ref="J23:L23"/>
    <mergeCell ref="M23:O23"/>
    <mergeCell ref="P23:Q23"/>
    <mergeCell ref="P24:Q24"/>
    <mergeCell ref="F25:G25"/>
    <mergeCell ref="J25:L25"/>
    <mergeCell ref="M25:O25"/>
    <mergeCell ref="P25:Q25"/>
    <mergeCell ref="F26:G26"/>
    <mergeCell ref="J26:L26"/>
    <mergeCell ref="M26:O26"/>
    <mergeCell ref="P26:Q26"/>
    <mergeCell ref="P27:Q27"/>
    <mergeCell ref="F28:G28"/>
    <mergeCell ref="J28:L28"/>
    <mergeCell ref="M28:O28"/>
    <mergeCell ref="P28:Q28"/>
    <mergeCell ref="F29:G29"/>
    <mergeCell ref="J29:L29"/>
    <mergeCell ref="M29:O29"/>
    <mergeCell ref="P29:Q29"/>
    <mergeCell ref="P30:Q30"/>
    <mergeCell ref="F31:G31"/>
    <mergeCell ref="J31:L31"/>
    <mergeCell ref="M31:O31"/>
    <mergeCell ref="P31:Q31"/>
    <mergeCell ref="F32:G32"/>
    <mergeCell ref="J32:L32"/>
    <mergeCell ref="M32:O32"/>
    <mergeCell ref="P32:Q32"/>
    <mergeCell ref="P33:Q33"/>
    <mergeCell ref="F34:G34"/>
    <mergeCell ref="J34:L34"/>
    <mergeCell ref="M34:O34"/>
    <mergeCell ref="P34:Q34"/>
    <mergeCell ref="F35:G35"/>
    <mergeCell ref="J35:L35"/>
    <mergeCell ref="M35:O35"/>
    <mergeCell ref="P35:Q35"/>
    <mergeCell ref="P36:Q36"/>
    <mergeCell ref="F37:G37"/>
    <mergeCell ref="J37:L37"/>
    <mergeCell ref="M37:O37"/>
    <mergeCell ref="P37:Q37"/>
    <mergeCell ref="F38:G38"/>
    <mergeCell ref="J38:L38"/>
    <mergeCell ref="M38:O38"/>
    <mergeCell ref="P38:Q38"/>
    <mergeCell ref="P39:Q39"/>
    <mergeCell ref="F40:G40"/>
    <mergeCell ref="J40:L40"/>
    <mergeCell ref="M40:O40"/>
    <mergeCell ref="P40:Q40"/>
    <mergeCell ref="F41:G41"/>
    <mergeCell ref="J41:L41"/>
    <mergeCell ref="M41:O41"/>
    <mergeCell ref="P41:Q41"/>
    <mergeCell ref="P42:Q42"/>
    <mergeCell ref="F43:G43"/>
    <mergeCell ref="J43:L43"/>
    <mergeCell ref="M43:O43"/>
    <mergeCell ref="P43:Q43"/>
    <mergeCell ref="F44:G44"/>
    <mergeCell ref="J44:L44"/>
    <mergeCell ref="M44:O44"/>
    <mergeCell ref="P44:Q44"/>
    <mergeCell ref="P45:Q45"/>
    <mergeCell ref="F46:G46"/>
    <mergeCell ref="J46:L46"/>
    <mergeCell ref="M46:O46"/>
    <mergeCell ref="P46:Q46"/>
    <mergeCell ref="F47:G47"/>
    <mergeCell ref="J47:L47"/>
    <mergeCell ref="M47:O47"/>
    <mergeCell ref="P47:Q47"/>
    <mergeCell ref="P48:Q48"/>
    <mergeCell ref="F49:G49"/>
    <mergeCell ref="J49:L49"/>
    <mergeCell ref="M49:O49"/>
    <mergeCell ref="P49:Q49"/>
    <mergeCell ref="F50:G50"/>
    <mergeCell ref="J50:L50"/>
    <mergeCell ref="M50:O50"/>
    <mergeCell ref="P50:Q50"/>
    <mergeCell ref="P51:Q51"/>
    <mergeCell ref="F52:G52"/>
    <mergeCell ref="J52:L52"/>
    <mergeCell ref="M52:O52"/>
    <mergeCell ref="P52:Q52"/>
    <mergeCell ref="F53:G53"/>
    <mergeCell ref="J53:L53"/>
    <mergeCell ref="M53:O53"/>
    <mergeCell ref="P53:Q53"/>
    <mergeCell ref="P54:Q54"/>
    <mergeCell ref="F55:G55"/>
    <mergeCell ref="J55:L55"/>
    <mergeCell ref="M55:O55"/>
    <mergeCell ref="P55:Q55"/>
    <mergeCell ref="F56:G56"/>
    <mergeCell ref="J56:L56"/>
    <mergeCell ref="M56:O56"/>
    <mergeCell ref="P56:Q56"/>
    <mergeCell ref="P57:Q57"/>
    <mergeCell ref="F58:G58"/>
    <mergeCell ref="J58:L58"/>
    <mergeCell ref="M58:O58"/>
    <mergeCell ref="P58:Q58"/>
    <mergeCell ref="F59:G59"/>
    <mergeCell ref="J59:L59"/>
    <mergeCell ref="M59:O59"/>
    <mergeCell ref="P59:Q59"/>
    <mergeCell ref="P60:Q60"/>
    <mergeCell ref="F61:G61"/>
    <mergeCell ref="J61:L61"/>
    <mergeCell ref="M61:O61"/>
    <mergeCell ref="P61:Q61"/>
    <mergeCell ref="F62:G62"/>
    <mergeCell ref="J62:L62"/>
    <mergeCell ref="M62:O62"/>
    <mergeCell ref="P62:Q62"/>
    <mergeCell ref="P63:Q63"/>
    <mergeCell ref="F64:G64"/>
    <mergeCell ref="J64:L64"/>
    <mergeCell ref="M64:O64"/>
    <mergeCell ref="P64:Q64"/>
    <mergeCell ref="F65:G65"/>
    <mergeCell ref="J65:L65"/>
    <mergeCell ref="M65:O65"/>
    <mergeCell ref="P65:Q65"/>
    <mergeCell ref="P66:Q66"/>
    <mergeCell ref="F67:G67"/>
    <mergeCell ref="J67:L67"/>
    <mergeCell ref="M67:O67"/>
    <mergeCell ref="P67:Q67"/>
    <mergeCell ref="F68:G68"/>
    <mergeCell ref="J68:L68"/>
    <mergeCell ref="M68:O68"/>
    <mergeCell ref="P68:Q68"/>
    <mergeCell ref="P69:Q69"/>
    <mergeCell ref="F70:G70"/>
    <mergeCell ref="J70:L70"/>
    <mergeCell ref="M70:O70"/>
    <mergeCell ref="P70:Q70"/>
    <mergeCell ref="F71:G71"/>
    <mergeCell ref="J71:L71"/>
    <mergeCell ref="M71:O71"/>
    <mergeCell ref="P71:Q71"/>
    <mergeCell ref="P72:Q72"/>
    <mergeCell ref="F73:G73"/>
    <mergeCell ref="J73:L73"/>
    <mergeCell ref="M73:O73"/>
    <mergeCell ref="P73:Q73"/>
    <mergeCell ref="F74:G74"/>
    <mergeCell ref="J74:L74"/>
    <mergeCell ref="M74:O74"/>
    <mergeCell ref="P74:Q74"/>
    <mergeCell ref="P75:Q75"/>
    <mergeCell ref="F76:G76"/>
    <mergeCell ref="J76:L76"/>
    <mergeCell ref="M76:O76"/>
    <mergeCell ref="P76:Q76"/>
    <mergeCell ref="F77:G77"/>
    <mergeCell ref="J77:L77"/>
    <mergeCell ref="M77:O77"/>
    <mergeCell ref="P77:Q77"/>
    <mergeCell ref="P78:Q78"/>
    <mergeCell ref="F79:G79"/>
    <mergeCell ref="J79:L79"/>
    <mergeCell ref="M79:O79"/>
    <mergeCell ref="P79:Q79"/>
    <mergeCell ref="F80:G80"/>
    <mergeCell ref="J80:L80"/>
    <mergeCell ref="M80:O80"/>
    <mergeCell ref="P80:Q80"/>
    <mergeCell ref="P81:Q81"/>
    <mergeCell ref="F82:G82"/>
    <mergeCell ref="J82:L82"/>
    <mergeCell ref="M82:O82"/>
    <mergeCell ref="P82:Q82"/>
    <mergeCell ref="F83:G83"/>
    <mergeCell ref="J83:L83"/>
    <mergeCell ref="M83:O83"/>
    <mergeCell ref="P83:Q83"/>
    <mergeCell ref="P84:Q84"/>
    <mergeCell ref="F85:G85"/>
    <mergeCell ref="J85:L85"/>
    <mergeCell ref="M85:O85"/>
    <mergeCell ref="P85:Q85"/>
    <mergeCell ref="F86:G86"/>
    <mergeCell ref="J86:L86"/>
    <mergeCell ref="M86:O86"/>
    <mergeCell ref="P86:Q86"/>
    <mergeCell ref="P87:Q87"/>
    <mergeCell ref="F88:G88"/>
    <mergeCell ref="J88:L88"/>
    <mergeCell ref="M88:O88"/>
    <mergeCell ref="P88:Q88"/>
    <mergeCell ref="F89:G89"/>
    <mergeCell ref="J89:L89"/>
    <mergeCell ref="M89:O89"/>
    <mergeCell ref="P89:Q89"/>
    <mergeCell ref="P90:Q90"/>
    <mergeCell ref="F91:G91"/>
    <mergeCell ref="J91:L91"/>
    <mergeCell ref="M91:O91"/>
    <mergeCell ref="P91:Q91"/>
    <mergeCell ref="F92:G92"/>
    <mergeCell ref="J92:L92"/>
    <mergeCell ref="M92:O92"/>
    <mergeCell ref="P92:Q92"/>
    <mergeCell ref="P93:Q93"/>
    <mergeCell ref="F94:G94"/>
    <mergeCell ref="J94:L94"/>
    <mergeCell ref="M94:O94"/>
    <mergeCell ref="P94:Q94"/>
    <mergeCell ref="F95:G95"/>
    <mergeCell ref="J95:L95"/>
    <mergeCell ref="M95:O95"/>
    <mergeCell ref="P95:Q95"/>
    <mergeCell ref="P96:Q96"/>
    <mergeCell ref="F97:G97"/>
    <mergeCell ref="J97:L97"/>
    <mergeCell ref="M97:O97"/>
    <mergeCell ref="P97:Q97"/>
    <mergeCell ref="F98:G98"/>
    <mergeCell ref="J98:L98"/>
    <mergeCell ref="M98:O98"/>
    <mergeCell ref="P98:Q98"/>
    <mergeCell ref="P99:Q99"/>
    <mergeCell ref="F100:G100"/>
    <mergeCell ref="J100:L100"/>
    <mergeCell ref="M100:O100"/>
    <mergeCell ref="P100:Q100"/>
    <mergeCell ref="F101:G101"/>
    <mergeCell ref="J101:L101"/>
    <mergeCell ref="M101:O101"/>
    <mergeCell ref="P101:Q101"/>
    <mergeCell ref="P102:Q102"/>
    <mergeCell ref="F103:G103"/>
    <mergeCell ref="J103:L103"/>
    <mergeCell ref="M103:O103"/>
    <mergeCell ref="P103:Q103"/>
    <mergeCell ref="F104:G104"/>
    <mergeCell ref="J104:L104"/>
    <mergeCell ref="M104:O104"/>
    <mergeCell ref="P104:Q104"/>
    <mergeCell ref="P105:Q105"/>
    <mergeCell ref="F106:G106"/>
    <mergeCell ref="J106:L106"/>
    <mergeCell ref="M106:O106"/>
    <mergeCell ref="P106:Q106"/>
    <mergeCell ref="F107:G107"/>
    <mergeCell ref="J107:L107"/>
    <mergeCell ref="M107:O107"/>
    <mergeCell ref="P107:Q107"/>
    <mergeCell ref="P108:Q108"/>
    <mergeCell ref="F109:G109"/>
    <mergeCell ref="J109:L109"/>
    <mergeCell ref="M109:O109"/>
    <mergeCell ref="P109:Q109"/>
    <mergeCell ref="F110:G110"/>
    <mergeCell ref="J110:L110"/>
    <mergeCell ref="M110:O110"/>
    <mergeCell ref="P110:Q110"/>
    <mergeCell ref="F13:G13"/>
    <mergeCell ref="J13:L13"/>
    <mergeCell ref="M13:O13"/>
    <mergeCell ref="P13:Q13"/>
    <mergeCell ref="B14:E14"/>
    <mergeCell ref="J14:L14"/>
    <mergeCell ref="M14:O14"/>
    <mergeCell ref="P14:Q14"/>
    <mergeCell ref="F14:G14"/>
  </mergeCells>
  <pageMargins left="0.7" right="0.7" top="0.75" bottom="0.75" header="0.3" footer="0.3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zoomScale="120" zoomScaleNormal="120" workbookViewId="0">
      <selection activeCell="U8" sqref="U8"/>
    </sheetView>
  </sheetViews>
  <sheetFormatPr defaultRowHeight="15" x14ac:dyDescent="0.25"/>
  <cols>
    <col min="1" max="1" width="9.28515625" bestFit="1" customWidth="1"/>
    <col min="6" max="6" width="4.7109375" customWidth="1"/>
    <col min="7" max="7" width="5.42578125" customWidth="1"/>
    <col min="8" max="9" width="10" bestFit="1" customWidth="1"/>
    <col min="11" max="11" width="2.5703125" customWidth="1"/>
    <col min="12" max="12" width="3" hidden="1" customWidth="1"/>
    <col min="14" max="14" width="0.140625" customWidth="1"/>
    <col min="15" max="15" width="7.28515625" customWidth="1"/>
    <col min="16" max="16" width="5.85546875" customWidth="1"/>
  </cols>
  <sheetData>
    <row r="1" spans="1:17" x14ac:dyDescent="0.25">
      <c r="A1" s="100" t="s">
        <v>0</v>
      </c>
      <c r="B1" s="101"/>
      <c r="C1" s="101"/>
      <c r="D1" s="101"/>
      <c r="E1" s="101"/>
      <c r="F1" s="10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01"/>
      <c r="B2" s="101"/>
      <c r="C2" s="101"/>
      <c r="D2" s="101"/>
      <c r="E2" s="101"/>
      <c r="F2" s="101"/>
      <c r="G2" s="1"/>
      <c r="H2" s="1"/>
      <c r="I2" s="1"/>
      <c r="J2" s="1"/>
      <c r="K2" s="102" t="s">
        <v>1</v>
      </c>
      <c r="L2" s="101"/>
      <c r="M2" s="101"/>
      <c r="N2" s="1"/>
      <c r="O2" s="103">
        <v>45707</v>
      </c>
      <c r="P2" s="101"/>
      <c r="Q2" s="1"/>
    </row>
    <row r="3" spans="1:17" x14ac:dyDescent="0.25">
      <c r="A3" s="100" t="s">
        <v>2</v>
      </c>
      <c r="B3" s="101"/>
      <c r="C3" s="101"/>
      <c r="D3" s="101"/>
      <c r="E3" s="1"/>
      <c r="F3" s="1"/>
      <c r="G3" s="1"/>
      <c r="H3" s="1"/>
      <c r="I3" s="1"/>
      <c r="J3" s="1"/>
      <c r="K3" s="101"/>
      <c r="L3" s="101"/>
      <c r="M3" s="101"/>
      <c r="N3" s="1"/>
      <c r="O3" s="101"/>
      <c r="P3" s="101"/>
      <c r="Q3" s="1"/>
    </row>
    <row r="4" spans="1:17" x14ac:dyDescent="0.25">
      <c r="A4" s="101"/>
      <c r="B4" s="101"/>
      <c r="C4" s="101"/>
      <c r="D4" s="10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00" t="s">
        <v>3</v>
      </c>
      <c r="B5" s="101"/>
      <c r="C5" s="10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11" t="s">
        <v>161</v>
      </c>
      <c r="D7" s="101"/>
      <c r="E7" s="101"/>
      <c r="F7" s="101"/>
      <c r="G7" s="101"/>
      <c r="H7" s="101"/>
      <c r="I7" s="101"/>
      <c r="J7" s="101"/>
      <c r="K7" s="10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33.75" x14ac:dyDescent="0.25">
      <c r="A9" s="112" t="s">
        <v>4</v>
      </c>
      <c r="B9" s="113"/>
      <c r="C9" s="113"/>
      <c r="D9" s="113"/>
      <c r="E9" s="113"/>
      <c r="F9" s="113"/>
      <c r="G9" s="113"/>
      <c r="H9" s="6" t="s">
        <v>5</v>
      </c>
      <c r="I9" s="7" t="s">
        <v>6</v>
      </c>
      <c r="J9" s="112" t="s">
        <v>7</v>
      </c>
      <c r="K9" s="113"/>
      <c r="L9" s="113"/>
      <c r="M9" s="112" t="s">
        <v>8</v>
      </c>
      <c r="N9" s="113"/>
      <c r="O9" s="113"/>
      <c r="P9" s="112" t="s">
        <v>9</v>
      </c>
      <c r="Q9" s="113"/>
    </row>
    <row r="10" spans="1:17" x14ac:dyDescent="0.25">
      <c r="A10" s="5" t="s">
        <v>10</v>
      </c>
      <c r="B10" s="109" t="s">
        <v>11</v>
      </c>
      <c r="C10" s="110"/>
      <c r="D10" s="110"/>
      <c r="E10" s="110"/>
      <c r="F10" s="109" t="s">
        <v>12</v>
      </c>
      <c r="G10" s="110"/>
      <c r="H10" s="5" t="s">
        <v>13</v>
      </c>
      <c r="I10" s="5" t="s">
        <v>14</v>
      </c>
      <c r="J10" s="109" t="s">
        <v>15</v>
      </c>
      <c r="K10" s="110"/>
      <c r="L10" s="110"/>
      <c r="M10" s="109" t="s">
        <v>16</v>
      </c>
      <c r="N10" s="110"/>
      <c r="O10" s="110"/>
      <c r="P10" s="109" t="s">
        <v>17</v>
      </c>
      <c r="Q10" s="110"/>
    </row>
    <row r="11" spans="1:17" x14ac:dyDescent="0.25">
      <c r="A11" s="8"/>
      <c r="B11" s="84" t="s">
        <v>18</v>
      </c>
      <c r="C11" s="85"/>
      <c r="D11" s="85"/>
      <c r="E11" s="85"/>
      <c r="F11" s="84"/>
      <c r="G11" s="85"/>
      <c r="H11" s="9">
        <v>1930900</v>
      </c>
      <c r="I11" s="9">
        <f>I12+I15+I18+I22+I26+I28+I30+I32</f>
        <v>1065568.1400000001</v>
      </c>
      <c r="J11" s="86">
        <f>J12+J15+J18+J22+J26+J28+J30+J32</f>
        <v>1162320.49</v>
      </c>
      <c r="K11" s="85"/>
      <c r="L11" s="85"/>
      <c r="M11" s="86">
        <f>M12+M15+M18+M22+M26+M28+M30+M32</f>
        <v>2227888.63</v>
      </c>
      <c r="N11" s="85"/>
      <c r="O11" s="85"/>
      <c r="P11" s="86">
        <f>H11-M11</f>
        <v>-296988.62999999989</v>
      </c>
      <c r="Q11" s="85"/>
    </row>
    <row r="12" spans="1:17" ht="21" customHeight="1" x14ac:dyDescent="0.25">
      <c r="A12" s="11" t="s">
        <v>34</v>
      </c>
      <c r="B12" s="106" t="s">
        <v>35</v>
      </c>
      <c r="C12" s="107"/>
      <c r="D12" s="107"/>
      <c r="E12" s="107"/>
      <c r="F12" s="106"/>
      <c r="G12" s="107"/>
      <c r="H12" s="12">
        <v>26200</v>
      </c>
      <c r="I12" s="12">
        <f>I13</f>
        <v>568.35</v>
      </c>
      <c r="J12" s="108">
        <f>J13+J14</f>
        <v>4722.62</v>
      </c>
      <c r="K12" s="107"/>
      <c r="L12" s="107"/>
      <c r="M12" s="108">
        <f>I12+J12</f>
        <v>5290.97</v>
      </c>
      <c r="N12" s="107"/>
      <c r="O12" s="107"/>
      <c r="P12" s="108">
        <f>H12-M12</f>
        <v>20909.03</v>
      </c>
      <c r="Q12" s="107"/>
    </row>
    <row r="13" spans="1:17" ht="19.5" customHeight="1" x14ac:dyDescent="0.25">
      <c r="A13" s="10">
        <v>6711</v>
      </c>
      <c r="B13" s="78" t="s">
        <v>36</v>
      </c>
      <c r="C13" s="83"/>
      <c r="D13" s="83"/>
      <c r="E13" s="83"/>
      <c r="F13" s="78"/>
      <c r="G13" s="83"/>
      <c r="H13" s="3">
        <v>24200</v>
      </c>
      <c r="I13" s="3">
        <v>568.35</v>
      </c>
      <c r="J13" s="80">
        <v>3204.84</v>
      </c>
      <c r="K13" s="83"/>
      <c r="L13" s="83"/>
      <c r="M13" s="80">
        <v>14688.51</v>
      </c>
      <c r="N13" s="83"/>
      <c r="O13" s="83"/>
      <c r="P13" s="80">
        <v>24200</v>
      </c>
      <c r="Q13" s="83"/>
    </row>
    <row r="14" spans="1:17" ht="22.5" customHeight="1" x14ac:dyDescent="0.25">
      <c r="A14" s="10">
        <v>6712</v>
      </c>
      <c r="B14" s="78" t="s">
        <v>37</v>
      </c>
      <c r="C14" s="83"/>
      <c r="D14" s="83"/>
      <c r="E14" s="83"/>
      <c r="F14" s="81"/>
      <c r="G14" s="82"/>
      <c r="H14" s="3">
        <v>2000</v>
      </c>
      <c r="I14" s="3">
        <v>0</v>
      </c>
      <c r="J14" s="80">
        <v>1517.78</v>
      </c>
      <c r="K14" s="83"/>
      <c r="L14" s="83"/>
      <c r="M14" s="80">
        <v>1532.72</v>
      </c>
      <c r="N14" s="83"/>
      <c r="O14" s="83"/>
      <c r="P14" s="80">
        <v>2000</v>
      </c>
      <c r="Q14" s="83"/>
    </row>
    <row r="15" spans="1:17" ht="24" customHeight="1" x14ac:dyDescent="0.25">
      <c r="A15" s="11" t="s">
        <v>38</v>
      </c>
      <c r="B15" s="106" t="s">
        <v>39</v>
      </c>
      <c r="C15" s="107"/>
      <c r="D15" s="107"/>
      <c r="E15" s="107"/>
      <c r="F15" s="106"/>
      <c r="G15" s="107"/>
      <c r="H15" s="12">
        <v>332600</v>
      </c>
      <c r="I15" s="12">
        <f>I16+I17</f>
        <v>179593.21</v>
      </c>
      <c r="J15" s="108">
        <f>J16+J17</f>
        <v>130755.34</v>
      </c>
      <c r="K15" s="107"/>
      <c r="L15" s="107"/>
      <c r="M15" s="108">
        <f>I15+J15</f>
        <v>310348.55</v>
      </c>
      <c r="N15" s="107"/>
      <c r="O15" s="107"/>
      <c r="P15" s="108">
        <f>H15-M15</f>
        <v>22251.450000000012</v>
      </c>
      <c r="Q15" s="107"/>
    </row>
    <row r="16" spans="1:17" ht="22.5" customHeight="1" x14ac:dyDescent="0.25">
      <c r="A16" s="10">
        <v>6711</v>
      </c>
      <c r="B16" s="78" t="s">
        <v>36</v>
      </c>
      <c r="C16" s="83"/>
      <c r="D16" s="83"/>
      <c r="E16" s="83"/>
      <c r="F16" s="78"/>
      <c r="G16" s="83"/>
      <c r="H16" s="3">
        <v>328300</v>
      </c>
      <c r="I16" s="3">
        <v>179593.21</v>
      </c>
      <c r="J16" s="80">
        <v>130755.34</v>
      </c>
      <c r="K16" s="83"/>
      <c r="L16" s="83"/>
      <c r="M16" s="80">
        <f>I16+J16</f>
        <v>310348.55</v>
      </c>
      <c r="N16" s="83"/>
      <c r="O16" s="83"/>
      <c r="P16" s="80">
        <f>H16-M16</f>
        <v>17951.450000000012</v>
      </c>
      <c r="Q16" s="83"/>
    </row>
    <row r="17" spans="1:17" ht="27.75" customHeight="1" x14ac:dyDescent="0.25">
      <c r="A17" s="10">
        <v>6712</v>
      </c>
      <c r="B17" s="78" t="s">
        <v>37</v>
      </c>
      <c r="C17" s="83"/>
      <c r="D17" s="83"/>
      <c r="E17" s="83"/>
      <c r="F17" s="81"/>
      <c r="G17" s="82"/>
      <c r="H17" s="3">
        <v>4300</v>
      </c>
      <c r="I17" s="3">
        <v>0</v>
      </c>
      <c r="J17" s="80">
        <v>0</v>
      </c>
      <c r="K17" s="83"/>
      <c r="L17" s="83"/>
      <c r="M17" s="80">
        <v>0</v>
      </c>
      <c r="N17" s="83"/>
      <c r="O17" s="83"/>
      <c r="P17" s="80">
        <f>H17-M17</f>
        <v>4300</v>
      </c>
      <c r="Q17" s="83"/>
    </row>
    <row r="18" spans="1:17" x14ac:dyDescent="0.25">
      <c r="A18" s="11" t="s">
        <v>40</v>
      </c>
      <c r="B18" s="106" t="s">
        <v>41</v>
      </c>
      <c r="C18" s="107"/>
      <c r="D18" s="107"/>
      <c r="E18" s="107"/>
      <c r="F18" s="106"/>
      <c r="G18" s="107"/>
      <c r="H18" s="12">
        <v>31900</v>
      </c>
      <c r="I18" s="12">
        <v>1061.76</v>
      </c>
      <c r="J18" s="108">
        <v>13462.19</v>
      </c>
      <c r="K18" s="107"/>
      <c r="L18" s="107"/>
      <c r="M18" s="108">
        <v>14523.95</v>
      </c>
      <c r="N18" s="107"/>
      <c r="O18" s="107"/>
      <c r="P18" s="108">
        <v>17376.05</v>
      </c>
      <c r="Q18" s="107"/>
    </row>
    <row r="19" spans="1:17" x14ac:dyDescent="0.25">
      <c r="A19" s="2" t="s">
        <v>42</v>
      </c>
      <c r="B19" s="78" t="s">
        <v>43</v>
      </c>
      <c r="C19" s="83"/>
      <c r="D19" s="83"/>
      <c r="E19" s="83"/>
      <c r="F19" s="78"/>
      <c r="G19" s="83"/>
      <c r="H19" s="3">
        <v>100</v>
      </c>
      <c r="I19" s="3">
        <v>0</v>
      </c>
      <c r="J19" s="80">
        <v>2.61</v>
      </c>
      <c r="K19" s="83"/>
      <c r="L19" s="83"/>
      <c r="M19" s="80">
        <v>2.61</v>
      </c>
      <c r="N19" s="83"/>
      <c r="O19" s="83"/>
      <c r="P19" s="80">
        <v>97.39</v>
      </c>
      <c r="Q19" s="83"/>
    </row>
    <row r="20" spans="1:17" x14ac:dyDescent="0.25">
      <c r="A20" s="2" t="s">
        <v>44</v>
      </c>
      <c r="B20" s="78" t="s">
        <v>45</v>
      </c>
      <c r="C20" s="83"/>
      <c r="D20" s="83"/>
      <c r="E20" s="83"/>
      <c r="F20" s="78"/>
      <c r="G20" s="83"/>
      <c r="H20" s="3">
        <v>31800</v>
      </c>
      <c r="I20" s="3">
        <v>1061.76</v>
      </c>
      <c r="J20" s="80">
        <v>9882.8799999999992</v>
      </c>
      <c r="K20" s="83"/>
      <c r="L20" s="83"/>
      <c r="M20" s="80">
        <v>10944.64</v>
      </c>
      <c r="N20" s="83"/>
      <c r="O20" s="83"/>
      <c r="P20" s="80">
        <v>20855.36</v>
      </c>
      <c r="Q20" s="83"/>
    </row>
    <row r="21" spans="1:17" x14ac:dyDescent="0.25">
      <c r="A21" s="2" t="s">
        <v>46</v>
      </c>
      <c r="B21" s="78" t="s">
        <v>47</v>
      </c>
      <c r="C21" s="83"/>
      <c r="D21" s="83"/>
      <c r="E21" s="83"/>
      <c r="F21" s="78"/>
      <c r="G21" s="83"/>
      <c r="H21" s="3">
        <v>0</v>
      </c>
      <c r="I21" s="3">
        <v>0</v>
      </c>
      <c r="J21" s="80">
        <v>3576.7</v>
      </c>
      <c r="K21" s="83"/>
      <c r="L21" s="83"/>
      <c r="M21" s="80">
        <v>3576.7</v>
      </c>
      <c r="N21" s="83"/>
      <c r="O21" s="83"/>
      <c r="P21" s="80">
        <v>-3576.7</v>
      </c>
      <c r="Q21" s="83"/>
    </row>
    <row r="22" spans="1:17" ht="24" customHeight="1" x14ac:dyDescent="0.25">
      <c r="A22" s="11" t="s">
        <v>48</v>
      </c>
      <c r="B22" s="106" t="s">
        <v>49</v>
      </c>
      <c r="C22" s="107"/>
      <c r="D22" s="107"/>
      <c r="E22" s="107"/>
      <c r="F22" s="106"/>
      <c r="G22" s="107"/>
      <c r="H22" s="12">
        <v>533900</v>
      </c>
      <c r="I22" s="12">
        <v>230541.43</v>
      </c>
      <c r="J22" s="108">
        <v>301746.05</v>
      </c>
      <c r="K22" s="107"/>
      <c r="L22" s="107"/>
      <c r="M22" s="108">
        <v>532287.48</v>
      </c>
      <c r="N22" s="107"/>
      <c r="O22" s="107"/>
      <c r="P22" s="108">
        <v>1612.52</v>
      </c>
      <c r="Q22" s="107"/>
    </row>
    <row r="23" spans="1:17" x14ac:dyDescent="0.25">
      <c r="A23" s="2" t="s">
        <v>42</v>
      </c>
      <c r="B23" s="78" t="s">
        <v>43</v>
      </c>
      <c r="C23" s="83"/>
      <c r="D23" s="83"/>
      <c r="E23" s="83"/>
      <c r="F23" s="78"/>
      <c r="G23" s="83"/>
      <c r="H23" s="3">
        <v>0</v>
      </c>
      <c r="I23" s="3">
        <v>0</v>
      </c>
      <c r="J23" s="80">
        <v>0</v>
      </c>
      <c r="K23" s="83"/>
      <c r="L23" s="83"/>
      <c r="M23" s="80">
        <v>0</v>
      </c>
      <c r="N23" s="83"/>
      <c r="O23" s="83"/>
      <c r="P23" s="80">
        <v>0</v>
      </c>
      <c r="Q23" s="83"/>
    </row>
    <row r="24" spans="1:17" x14ac:dyDescent="0.25">
      <c r="A24" s="2" t="s">
        <v>50</v>
      </c>
      <c r="B24" s="78" t="s">
        <v>51</v>
      </c>
      <c r="C24" s="83"/>
      <c r="D24" s="83"/>
      <c r="E24" s="83"/>
      <c r="F24" s="78"/>
      <c r="G24" s="83"/>
      <c r="H24" s="3">
        <v>533900</v>
      </c>
      <c r="I24" s="3">
        <v>230541.43</v>
      </c>
      <c r="J24" s="80">
        <v>165126.88</v>
      </c>
      <c r="K24" s="83"/>
      <c r="L24" s="83"/>
      <c r="M24" s="80">
        <v>395668.31</v>
      </c>
      <c r="N24" s="83"/>
      <c r="O24" s="83"/>
      <c r="P24" s="80">
        <v>138231.69</v>
      </c>
      <c r="Q24" s="83"/>
    </row>
    <row r="25" spans="1:17" x14ac:dyDescent="0.25">
      <c r="A25" s="2" t="s">
        <v>46</v>
      </c>
      <c r="B25" s="78" t="s">
        <v>47</v>
      </c>
      <c r="C25" s="83"/>
      <c r="D25" s="83"/>
      <c r="E25" s="83"/>
      <c r="F25" s="78"/>
      <c r="G25" s="83"/>
      <c r="H25" s="3">
        <v>0</v>
      </c>
      <c r="I25" s="3">
        <v>0</v>
      </c>
      <c r="J25" s="80">
        <v>136619.17000000001</v>
      </c>
      <c r="K25" s="83"/>
      <c r="L25" s="83"/>
      <c r="M25" s="80">
        <v>136619.17000000001</v>
      </c>
      <c r="N25" s="83"/>
      <c r="O25" s="83"/>
      <c r="P25" s="80">
        <v>-136619.17000000001</v>
      </c>
      <c r="Q25" s="83"/>
    </row>
    <row r="26" spans="1:17" x14ac:dyDescent="0.25">
      <c r="A26" s="11" t="s">
        <v>52</v>
      </c>
      <c r="B26" s="106" t="s">
        <v>53</v>
      </c>
      <c r="C26" s="107"/>
      <c r="D26" s="107"/>
      <c r="E26" s="107"/>
      <c r="F26" s="106"/>
      <c r="G26" s="107"/>
      <c r="H26" s="12">
        <v>1363000</v>
      </c>
      <c r="I26" s="12">
        <v>653803.39</v>
      </c>
      <c r="J26" s="108">
        <v>710890.29</v>
      </c>
      <c r="K26" s="107"/>
      <c r="L26" s="107"/>
      <c r="M26" s="108">
        <v>1364693.68</v>
      </c>
      <c r="N26" s="107"/>
      <c r="O26" s="107"/>
      <c r="P26" s="108">
        <v>-1693.68</v>
      </c>
      <c r="Q26" s="107"/>
    </row>
    <row r="27" spans="1:17" ht="23.25" customHeight="1" x14ac:dyDescent="0.25">
      <c r="A27" s="2" t="s">
        <v>54</v>
      </c>
      <c r="B27" s="78" t="s">
        <v>55</v>
      </c>
      <c r="C27" s="83"/>
      <c r="D27" s="83"/>
      <c r="E27" s="83"/>
      <c r="F27" s="78"/>
      <c r="G27" s="83"/>
      <c r="H27" s="3">
        <v>1363000</v>
      </c>
      <c r="I27" s="3">
        <v>653803.39</v>
      </c>
      <c r="J27" s="80">
        <v>710890.29</v>
      </c>
      <c r="K27" s="83"/>
      <c r="L27" s="83"/>
      <c r="M27" s="80">
        <v>1364693.68</v>
      </c>
      <c r="N27" s="83"/>
      <c r="O27" s="83"/>
      <c r="P27" s="80">
        <v>-1693.68</v>
      </c>
      <c r="Q27" s="83"/>
    </row>
    <row r="28" spans="1:17" ht="24" customHeight="1" x14ac:dyDescent="0.25">
      <c r="A28" s="11" t="s">
        <v>56</v>
      </c>
      <c r="B28" s="106" t="s">
        <v>57</v>
      </c>
      <c r="C28" s="107"/>
      <c r="D28" s="107"/>
      <c r="E28" s="107"/>
      <c r="F28" s="106"/>
      <c r="G28" s="107"/>
      <c r="H28" s="12">
        <v>0</v>
      </c>
      <c r="I28" s="12">
        <v>0</v>
      </c>
      <c r="J28" s="108">
        <v>0</v>
      </c>
      <c r="K28" s="107"/>
      <c r="L28" s="107"/>
      <c r="M28" s="108">
        <v>0</v>
      </c>
      <c r="N28" s="107"/>
      <c r="O28" s="107"/>
      <c r="P28" s="108">
        <v>0</v>
      </c>
      <c r="Q28" s="107"/>
    </row>
    <row r="29" spans="1:17" x14ac:dyDescent="0.25">
      <c r="A29" s="2" t="s">
        <v>58</v>
      </c>
      <c r="B29" s="78" t="s">
        <v>59</v>
      </c>
      <c r="C29" s="83"/>
      <c r="D29" s="83"/>
      <c r="E29" s="83"/>
      <c r="F29" s="78"/>
      <c r="G29" s="83"/>
      <c r="H29" s="3">
        <v>0</v>
      </c>
      <c r="I29" s="3">
        <v>0</v>
      </c>
      <c r="J29" s="80">
        <v>0</v>
      </c>
      <c r="K29" s="83"/>
      <c r="L29" s="83"/>
      <c r="M29" s="80">
        <v>0</v>
      </c>
      <c r="N29" s="83"/>
      <c r="O29" s="83"/>
      <c r="P29" s="80">
        <v>0</v>
      </c>
      <c r="Q29" s="83"/>
    </row>
    <row r="30" spans="1:17" x14ac:dyDescent="0.25">
      <c r="A30" s="11" t="s">
        <v>60</v>
      </c>
      <c r="B30" s="106" t="s">
        <v>61</v>
      </c>
      <c r="C30" s="107"/>
      <c r="D30" s="107"/>
      <c r="E30" s="107"/>
      <c r="F30" s="106"/>
      <c r="G30" s="107"/>
      <c r="H30" s="12">
        <v>2000</v>
      </c>
      <c r="I30" s="12">
        <v>0</v>
      </c>
      <c r="J30" s="108">
        <v>744</v>
      </c>
      <c r="K30" s="107"/>
      <c r="L30" s="107"/>
      <c r="M30" s="108">
        <v>744</v>
      </c>
      <c r="N30" s="107"/>
      <c r="O30" s="107"/>
      <c r="P30" s="108">
        <v>1256</v>
      </c>
      <c r="Q30" s="107"/>
    </row>
    <row r="31" spans="1:17" x14ac:dyDescent="0.25">
      <c r="A31" s="2" t="s">
        <v>62</v>
      </c>
      <c r="B31" s="78" t="s">
        <v>63</v>
      </c>
      <c r="C31" s="83"/>
      <c r="D31" s="83"/>
      <c r="E31" s="83"/>
      <c r="F31" s="78"/>
      <c r="G31" s="83"/>
      <c r="H31" s="3">
        <v>2000</v>
      </c>
      <c r="I31" s="3">
        <v>0</v>
      </c>
      <c r="J31" s="80">
        <v>744</v>
      </c>
      <c r="K31" s="83"/>
      <c r="L31" s="83"/>
      <c r="M31" s="80">
        <v>744</v>
      </c>
      <c r="N31" s="83"/>
      <c r="O31" s="83"/>
      <c r="P31" s="80">
        <v>1256</v>
      </c>
      <c r="Q31" s="83"/>
    </row>
    <row r="32" spans="1:17" ht="21" customHeight="1" x14ac:dyDescent="0.25">
      <c r="A32" s="11" t="s">
        <v>64</v>
      </c>
      <c r="B32" s="106" t="s">
        <v>65</v>
      </c>
      <c r="C32" s="107"/>
      <c r="D32" s="107"/>
      <c r="E32" s="107"/>
      <c r="F32" s="106"/>
      <c r="G32" s="107"/>
      <c r="H32" s="12">
        <v>100</v>
      </c>
      <c r="I32" s="12">
        <v>0</v>
      </c>
      <c r="J32" s="108">
        <v>0</v>
      </c>
      <c r="K32" s="107"/>
      <c r="L32" s="107"/>
      <c r="M32" s="108">
        <v>0</v>
      </c>
      <c r="N32" s="107"/>
      <c r="O32" s="107"/>
      <c r="P32" s="108">
        <v>100</v>
      </c>
      <c r="Q32" s="107"/>
    </row>
    <row r="33" spans="1:17" x14ac:dyDescent="0.25">
      <c r="A33" s="2" t="s">
        <v>66</v>
      </c>
      <c r="B33" s="78" t="s">
        <v>67</v>
      </c>
      <c r="C33" s="83"/>
      <c r="D33" s="83"/>
      <c r="E33" s="83"/>
      <c r="F33" s="78"/>
      <c r="G33" s="83"/>
      <c r="H33" s="3">
        <v>100</v>
      </c>
      <c r="I33" s="3">
        <v>0</v>
      </c>
      <c r="J33" s="80">
        <v>0</v>
      </c>
      <c r="K33" s="83"/>
      <c r="L33" s="83"/>
      <c r="M33" s="80">
        <v>0</v>
      </c>
      <c r="N33" s="83"/>
      <c r="O33" s="83"/>
      <c r="P33" s="80">
        <v>100</v>
      </c>
      <c r="Q33" s="83"/>
    </row>
    <row r="34" spans="1:17" x14ac:dyDescent="0.25">
      <c r="A34" s="2"/>
      <c r="B34" s="84" t="s">
        <v>25</v>
      </c>
      <c r="C34" s="85"/>
      <c r="D34" s="85"/>
      <c r="E34" s="85"/>
      <c r="F34" s="84"/>
      <c r="G34" s="85"/>
      <c r="H34" s="9">
        <v>2289700</v>
      </c>
      <c r="I34" s="9">
        <v>1051268.47</v>
      </c>
      <c r="J34" s="86">
        <v>1203109.17</v>
      </c>
      <c r="K34" s="85"/>
      <c r="L34" s="85"/>
      <c r="M34" s="86">
        <v>2254377.64</v>
      </c>
      <c r="N34" s="85"/>
      <c r="O34" s="85"/>
      <c r="P34" s="86">
        <v>35322.36</v>
      </c>
      <c r="Q34" s="85"/>
    </row>
    <row r="35" spans="1:17" x14ac:dyDescent="0.25">
      <c r="A35" s="11" t="s">
        <v>34</v>
      </c>
      <c r="B35" s="106" t="s">
        <v>68</v>
      </c>
      <c r="C35" s="107"/>
      <c r="D35" s="107"/>
      <c r="E35" s="107"/>
      <c r="F35" s="106"/>
      <c r="G35" s="107"/>
      <c r="H35" s="12">
        <v>26200</v>
      </c>
      <c r="I35" s="12">
        <v>568.35</v>
      </c>
      <c r="J35" s="108">
        <v>4722.62</v>
      </c>
      <c r="K35" s="107"/>
      <c r="L35" s="107"/>
      <c r="M35" s="108">
        <v>5290.97</v>
      </c>
      <c r="N35" s="107"/>
      <c r="O35" s="107"/>
      <c r="P35" s="108">
        <v>20909.03</v>
      </c>
      <c r="Q35" s="107"/>
    </row>
    <row r="36" spans="1:17" ht="27.75" customHeight="1" x14ac:dyDescent="0.25">
      <c r="A36" s="2" t="s">
        <v>69</v>
      </c>
      <c r="B36" s="78" t="s">
        <v>70</v>
      </c>
      <c r="C36" s="83"/>
      <c r="D36" s="83"/>
      <c r="E36" s="83"/>
      <c r="F36" s="78"/>
      <c r="G36" s="83"/>
      <c r="H36" s="3">
        <v>3500</v>
      </c>
      <c r="I36" s="3">
        <v>0</v>
      </c>
      <c r="J36" s="80">
        <v>0</v>
      </c>
      <c r="K36" s="83"/>
      <c r="L36" s="83"/>
      <c r="M36" s="80">
        <v>0</v>
      </c>
      <c r="N36" s="83"/>
      <c r="O36" s="83"/>
      <c r="P36" s="80">
        <v>3500</v>
      </c>
      <c r="Q36" s="83"/>
    </row>
    <row r="37" spans="1:17" x14ac:dyDescent="0.25">
      <c r="A37" s="2" t="s">
        <v>71</v>
      </c>
      <c r="B37" s="78" t="s">
        <v>72</v>
      </c>
      <c r="C37" s="83"/>
      <c r="D37" s="83"/>
      <c r="E37" s="83"/>
      <c r="F37" s="78"/>
      <c r="G37" s="83"/>
      <c r="H37" s="3">
        <v>0</v>
      </c>
      <c r="I37" s="3">
        <v>0</v>
      </c>
      <c r="J37" s="80">
        <v>0</v>
      </c>
      <c r="K37" s="83"/>
      <c r="L37" s="83"/>
      <c r="M37" s="80">
        <v>0</v>
      </c>
      <c r="N37" s="83"/>
      <c r="O37" s="83"/>
      <c r="P37" s="80">
        <v>0</v>
      </c>
      <c r="Q37" s="83"/>
    </row>
    <row r="38" spans="1:17" x14ac:dyDescent="0.25">
      <c r="A38" s="2" t="s">
        <v>73</v>
      </c>
      <c r="B38" s="78" t="s">
        <v>74</v>
      </c>
      <c r="C38" s="83"/>
      <c r="D38" s="83"/>
      <c r="E38" s="83"/>
      <c r="F38" s="78"/>
      <c r="G38" s="83"/>
      <c r="H38" s="3">
        <v>14100</v>
      </c>
      <c r="I38" s="3">
        <v>0</v>
      </c>
      <c r="J38" s="80">
        <v>0</v>
      </c>
      <c r="K38" s="83"/>
      <c r="L38" s="83"/>
      <c r="M38" s="80">
        <v>0</v>
      </c>
      <c r="N38" s="83"/>
      <c r="O38" s="83"/>
      <c r="P38" s="80">
        <v>14100</v>
      </c>
      <c r="Q38" s="83"/>
    </row>
    <row r="39" spans="1:17" x14ac:dyDescent="0.25">
      <c r="A39" s="2" t="s">
        <v>75</v>
      </c>
      <c r="B39" s="78" t="s">
        <v>76</v>
      </c>
      <c r="C39" s="83"/>
      <c r="D39" s="83"/>
      <c r="E39" s="83"/>
      <c r="F39" s="78"/>
      <c r="G39" s="83"/>
      <c r="H39" s="3">
        <v>3400</v>
      </c>
      <c r="I39" s="3">
        <v>0</v>
      </c>
      <c r="J39" s="80">
        <v>0</v>
      </c>
      <c r="K39" s="83"/>
      <c r="L39" s="83"/>
      <c r="M39" s="80">
        <v>0</v>
      </c>
      <c r="N39" s="83"/>
      <c r="O39" s="83"/>
      <c r="P39" s="80">
        <v>3400</v>
      </c>
      <c r="Q39" s="83"/>
    </row>
    <row r="40" spans="1:17" ht="25.5" customHeight="1" x14ac:dyDescent="0.25">
      <c r="A40" s="2" t="s">
        <v>77</v>
      </c>
      <c r="B40" s="78" t="s">
        <v>78</v>
      </c>
      <c r="C40" s="83"/>
      <c r="D40" s="83"/>
      <c r="E40" s="83"/>
      <c r="F40" s="78"/>
      <c r="G40" s="83"/>
      <c r="H40" s="3">
        <v>3200</v>
      </c>
      <c r="I40" s="3">
        <v>568.35</v>
      </c>
      <c r="J40" s="80">
        <v>3204.84</v>
      </c>
      <c r="K40" s="83"/>
      <c r="L40" s="83"/>
      <c r="M40" s="80">
        <v>3773.19</v>
      </c>
      <c r="N40" s="83"/>
      <c r="O40" s="83"/>
      <c r="P40" s="80">
        <v>-573.19000000000005</v>
      </c>
      <c r="Q40" s="83"/>
    </row>
    <row r="41" spans="1:17" x14ac:dyDescent="0.25">
      <c r="A41" s="2" t="s">
        <v>79</v>
      </c>
      <c r="B41" s="78" t="s">
        <v>80</v>
      </c>
      <c r="C41" s="83"/>
      <c r="D41" s="83"/>
      <c r="E41" s="83"/>
      <c r="F41" s="78"/>
      <c r="G41" s="83"/>
      <c r="H41" s="3">
        <v>0</v>
      </c>
      <c r="I41" s="3">
        <v>0</v>
      </c>
      <c r="J41" s="80">
        <v>0</v>
      </c>
      <c r="K41" s="83"/>
      <c r="L41" s="83"/>
      <c r="M41" s="80">
        <v>0</v>
      </c>
      <c r="N41" s="83"/>
      <c r="O41" s="83"/>
      <c r="P41" s="80">
        <v>0</v>
      </c>
      <c r="Q41" s="83"/>
    </row>
    <row r="42" spans="1:17" x14ac:dyDescent="0.25">
      <c r="A42" s="2" t="s">
        <v>81</v>
      </c>
      <c r="B42" s="78" t="s">
        <v>82</v>
      </c>
      <c r="C42" s="83"/>
      <c r="D42" s="83"/>
      <c r="E42" s="83"/>
      <c r="F42" s="78"/>
      <c r="G42" s="83"/>
      <c r="H42" s="3">
        <v>0</v>
      </c>
      <c r="I42" s="3">
        <v>0</v>
      </c>
      <c r="J42" s="80">
        <v>0</v>
      </c>
      <c r="K42" s="83"/>
      <c r="L42" s="83"/>
      <c r="M42" s="80">
        <v>0</v>
      </c>
      <c r="N42" s="83"/>
      <c r="O42" s="83"/>
      <c r="P42" s="80">
        <v>0</v>
      </c>
      <c r="Q42" s="83"/>
    </row>
    <row r="43" spans="1:17" x14ac:dyDescent="0.25">
      <c r="A43" s="2" t="s">
        <v>83</v>
      </c>
      <c r="B43" s="78" t="s">
        <v>84</v>
      </c>
      <c r="C43" s="83"/>
      <c r="D43" s="83"/>
      <c r="E43" s="83"/>
      <c r="F43" s="78"/>
      <c r="G43" s="83"/>
      <c r="H43" s="3">
        <v>1000</v>
      </c>
      <c r="I43" s="3">
        <v>0</v>
      </c>
      <c r="J43" s="80">
        <v>0</v>
      </c>
      <c r="K43" s="83"/>
      <c r="L43" s="83"/>
      <c r="M43" s="80">
        <v>0</v>
      </c>
      <c r="N43" s="83"/>
      <c r="O43" s="83"/>
      <c r="P43" s="80">
        <v>1000</v>
      </c>
      <c r="Q43" s="83"/>
    </row>
    <row r="44" spans="1:17" x14ac:dyDescent="0.25">
      <c r="A44" s="2" t="s">
        <v>85</v>
      </c>
      <c r="B44" s="78" t="s">
        <v>86</v>
      </c>
      <c r="C44" s="83"/>
      <c r="D44" s="83"/>
      <c r="E44" s="83"/>
      <c r="F44" s="78"/>
      <c r="G44" s="83"/>
      <c r="H44" s="3">
        <v>1000</v>
      </c>
      <c r="I44" s="3">
        <v>0</v>
      </c>
      <c r="J44" s="80">
        <v>1517.78</v>
      </c>
      <c r="K44" s="83"/>
      <c r="L44" s="83"/>
      <c r="M44" s="80">
        <v>1517.78</v>
      </c>
      <c r="N44" s="83"/>
      <c r="O44" s="83"/>
      <c r="P44" s="80">
        <v>-517.78</v>
      </c>
      <c r="Q44" s="83"/>
    </row>
    <row r="45" spans="1:17" ht="21.75" customHeight="1" x14ac:dyDescent="0.25">
      <c r="A45" s="11" t="s">
        <v>38</v>
      </c>
      <c r="B45" s="106" t="s">
        <v>39</v>
      </c>
      <c r="C45" s="107"/>
      <c r="D45" s="107"/>
      <c r="E45" s="107"/>
      <c r="F45" s="106"/>
      <c r="G45" s="107"/>
      <c r="H45" s="12">
        <v>332600</v>
      </c>
      <c r="I45" s="12">
        <v>179593.21</v>
      </c>
      <c r="J45" s="108">
        <v>130755.34</v>
      </c>
      <c r="K45" s="107"/>
      <c r="L45" s="107"/>
      <c r="M45" s="108">
        <v>310348.55</v>
      </c>
      <c r="N45" s="107"/>
      <c r="O45" s="107"/>
      <c r="P45" s="108">
        <v>22251.45</v>
      </c>
      <c r="Q45" s="107"/>
    </row>
    <row r="46" spans="1:17" x14ac:dyDescent="0.25">
      <c r="A46" s="2" t="s">
        <v>87</v>
      </c>
      <c r="B46" s="78" t="s">
        <v>88</v>
      </c>
      <c r="C46" s="83"/>
      <c r="D46" s="83"/>
      <c r="E46" s="83"/>
      <c r="F46" s="78"/>
      <c r="G46" s="83"/>
      <c r="H46" s="3">
        <v>500</v>
      </c>
      <c r="I46" s="3">
        <v>145</v>
      </c>
      <c r="J46" s="80">
        <v>139.09</v>
      </c>
      <c r="K46" s="83"/>
      <c r="L46" s="83"/>
      <c r="M46" s="80">
        <v>284.08999999999997</v>
      </c>
      <c r="N46" s="83"/>
      <c r="O46" s="83"/>
      <c r="P46" s="80">
        <v>215.91</v>
      </c>
      <c r="Q46" s="83"/>
    </row>
    <row r="47" spans="1:17" ht="21.75" customHeight="1" x14ac:dyDescent="0.25">
      <c r="A47" s="2" t="s">
        <v>69</v>
      </c>
      <c r="B47" s="78" t="s">
        <v>70</v>
      </c>
      <c r="C47" s="83"/>
      <c r="D47" s="83"/>
      <c r="E47" s="83"/>
      <c r="F47" s="78"/>
      <c r="G47" s="83"/>
      <c r="H47" s="3">
        <v>31200</v>
      </c>
      <c r="I47" s="3">
        <v>16510.36</v>
      </c>
      <c r="J47" s="80">
        <v>15631.2</v>
      </c>
      <c r="K47" s="83"/>
      <c r="L47" s="83"/>
      <c r="M47" s="80">
        <v>32141.56</v>
      </c>
      <c r="N47" s="83"/>
      <c r="O47" s="83"/>
      <c r="P47" s="80">
        <v>-941.56</v>
      </c>
      <c r="Q47" s="83"/>
    </row>
    <row r="48" spans="1:17" x14ac:dyDescent="0.25">
      <c r="A48" s="2" t="s">
        <v>89</v>
      </c>
      <c r="B48" s="78" t="s">
        <v>90</v>
      </c>
      <c r="C48" s="83"/>
      <c r="D48" s="83"/>
      <c r="E48" s="83"/>
      <c r="F48" s="78"/>
      <c r="G48" s="83"/>
      <c r="H48" s="3">
        <v>600</v>
      </c>
      <c r="I48" s="3">
        <v>181</v>
      </c>
      <c r="J48" s="80">
        <v>182.08</v>
      </c>
      <c r="K48" s="83"/>
      <c r="L48" s="83"/>
      <c r="M48" s="80">
        <v>363.08</v>
      </c>
      <c r="N48" s="83"/>
      <c r="O48" s="83"/>
      <c r="P48" s="80">
        <v>236.92</v>
      </c>
      <c r="Q48" s="83"/>
    </row>
    <row r="49" spans="1:17" x14ac:dyDescent="0.25">
      <c r="A49" s="2" t="s">
        <v>91</v>
      </c>
      <c r="B49" s="78" t="s">
        <v>92</v>
      </c>
      <c r="C49" s="83"/>
      <c r="D49" s="83"/>
      <c r="E49" s="83"/>
      <c r="F49" s="78"/>
      <c r="G49" s="83"/>
      <c r="H49" s="3">
        <v>3600</v>
      </c>
      <c r="I49" s="3">
        <v>1134</v>
      </c>
      <c r="J49" s="80">
        <v>1119.1600000000001</v>
      </c>
      <c r="K49" s="83"/>
      <c r="L49" s="83"/>
      <c r="M49" s="80">
        <v>2253.16</v>
      </c>
      <c r="N49" s="83"/>
      <c r="O49" s="83"/>
      <c r="P49" s="80">
        <v>1346.84</v>
      </c>
      <c r="Q49" s="83"/>
    </row>
    <row r="50" spans="1:17" x14ac:dyDescent="0.25">
      <c r="A50" s="2" t="s">
        <v>93</v>
      </c>
      <c r="B50" s="78" t="s">
        <v>94</v>
      </c>
      <c r="C50" s="83"/>
      <c r="D50" s="83"/>
      <c r="E50" s="83"/>
      <c r="F50" s="78"/>
      <c r="G50" s="83"/>
      <c r="H50" s="3">
        <v>256200</v>
      </c>
      <c r="I50" s="3">
        <v>146920.34</v>
      </c>
      <c r="J50" s="80">
        <v>102671.41</v>
      </c>
      <c r="K50" s="83"/>
      <c r="L50" s="83"/>
      <c r="M50" s="80">
        <v>249591.75</v>
      </c>
      <c r="N50" s="83"/>
      <c r="O50" s="83"/>
      <c r="P50" s="80">
        <v>6608.25</v>
      </c>
      <c r="Q50" s="83"/>
    </row>
    <row r="51" spans="1:17" x14ac:dyDescent="0.25">
      <c r="A51" s="2" t="s">
        <v>71</v>
      </c>
      <c r="B51" s="78" t="s">
        <v>72</v>
      </c>
      <c r="C51" s="83"/>
      <c r="D51" s="83"/>
      <c r="E51" s="83"/>
      <c r="F51" s="78"/>
      <c r="G51" s="83"/>
      <c r="H51" s="3">
        <v>0</v>
      </c>
      <c r="I51" s="3">
        <v>0</v>
      </c>
      <c r="J51" s="80">
        <v>4042.79</v>
      </c>
      <c r="K51" s="83"/>
      <c r="L51" s="83"/>
      <c r="M51" s="80">
        <v>4042.79</v>
      </c>
      <c r="N51" s="83"/>
      <c r="O51" s="83"/>
      <c r="P51" s="80">
        <v>-4042.79</v>
      </c>
      <c r="Q51" s="83"/>
    </row>
    <row r="52" spans="1:17" ht="24" customHeight="1" x14ac:dyDescent="0.25">
      <c r="A52" s="2" t="s">
        <v>95</v>
      </c>
      <c r="B52" s="78" t="s">
        <v>96</v>
      </c>
      <c r="C52" s="83"/>
      <c r="D52" s="83"/>
      <c r="E52" s="83"/>
      <c r="F52" s="78"/>
      <c r="G52" s="83"/>
      <c r="H52" s="3">
        <v>1800</v>
      </c>
      <c r="I52" s="3">
        <v>579</v>
      </c>
      <c r="J52" s="80">
        <v>571.46</v>
      </c>
      <c r="K52" s="83"/>
      <c r="L52" s="83"/>
      <c r="M52" s="80">
        <v>1150.46</v>
      </c>
      <c r="N52" s="83"/>
      <c r="O52" s="83"/>
      <c r="P52" s="80">
        <v>649.54</v>
      </c>
      <c r="Q52" s="83"/>
    </row>
    <row r="53" spans="1:17" x14ac:dyDescent="0.25">
      <c r="A53" s="2" t="s">
        <v>97</v>
      </c>
      <c r="B53" s="78" t="s">
        <v>98</v>
      </c>
      <c r="C53" s="83"/>
      <c r="D53" s="83"/>
      <c r="E53" s="83"/>
      <c r="F53" s="78"/>
      <c r="G53" s="83"/>
      <c r="H53" s="3">
        <v>600</v>
      </c>
      <c r="I53" s="3">
        <v>181</v>
      </c>
      <c r="J53" s="80">
        <v>173.51</v>
      </c>
      <c r="K53" s="83"/>
      <c r="L53" s="83"/>
      <c r="M53" s="80">
        <v>354.51</v>
      </c>
      <c r="N53" s="83"/>
      <c r="O53" s="83"/>
      <c r="P53" s="80">
        <v>245.49</v>
      </c>
      <c r="Q53" s="83"/>
    </row>
    <row r="54" spans="1:17" x14ac:dyDescent="0.25">
      <c r="A54" s="2" t="s">
        <v>99</v>
      </c>
      <c r="B54" s="78" t="s">
        <v>100</v>
      </c>
      <c r="C54" s="83"/>
      <c r="D54" s="83"/>
      <c r="E54" s="83"/>
      <c r="F54" s="78"/>
      <c r="G54" s="83"/>
      <c r="H54" s="3">
        <v>1600</v>
      </c>
      <c r="I54" s="3">
        <v>507</v>
      </c>
      <c r="J54" s="80">
        <v>501.41</v>
      </c>
      <c r="K54" s="83"/>
      <c r="L54" s="83"/>
      <c r="M54" s="80">
        <v>1008.41</v>
      </c>
      <c r="N54" s="83"/>
      <c r="O54" s="83"/>
      <c r="P54" s="80">
        <v>591.59</v>
      </c>
      <c r="Q54" s="83"/>
    </row>
    <row r="55" spans="1:17" x14ac:dyDescent="0.25">
      <c r="A55" s="2" t="s">
        <v>73</v>
      </c>
      <c r="B55" s="78" t="s">
        <v>74</v>
      </c>
      <c r="C55" s="83"/>
      <c r="D55" s="83"/>
      <c r="E55" s="83"/>
      <c r="F55" s="78"/>
      <c r="G55" s="83"/>
      <c r="H55" s="3">
        <v>10900</v>
      </c>
      <c r="I55" s="3">
        <v>10332</v>
      </c>
      <c r="J55" s="80">
        <v>1733.46</v>
      </c>
      <c r="K55" s="83"/>
      <c r="L55" s="83"/>
      <c r="M55" s="80">
        <v>12065.46</v>
      </c>
      <c r="N55" s="83"/>
      <c r="O55" s="83"/>
      <c r="P55" s="80">
        <v>-1165.46</v>
      </c>
      <c r="Q55" s="83"/>
    </row>
    <row r="56" spans="1:17" x14ac:dyDescent="0.25">
      <c r="A56" s="2" t="s">
        <v>101</v>
      </c>
      <c r="B56" s="78" t="s">
        <v>102</v>
      </c>
      <c r="C56" s="83"/>
      <c r="D56" s="83"/>
      <c r="E56" s="83"/>
      <c r="F56" s="78"/>
      <c r="G56" s="83"/>
      <c r="H56" s="3">
        <v>300</v>
      </c>
      <c r="I56" s="3">
        <v>84</v>
      </c>
      <c r="J56" s="80">
        <v>80.7</v>
      </c>
      <c r="K56" s="83"/>
      <c r="L56" s="83"/>
      <c r="M56" s="80">
        <v>164.7</v>
      </c>
      <c r="N56" s="83"/>
      <c r="O56" s="83"/>
      <c r="P56" s="80">
        <v>135.30000000000001</v>
      </c>
      <c r="Q56" s="83"/>
    </row>
    <row r="57" spans="1:17" x14ac:dyDescent="0.25">
      <c r="A57" s="2" t="s">
        <v>103</v>
      </c>
      <c r="B57" s="78" t="s">
        <v>104</v>
      </c>
      <c r="C57" s="83"/>
      <c r="D57" s="83"/>
      <c r="E57" s="83"/>
      <c r="F57" s="78"/>
      <c r="G57" s="83"/>
      <c r="H57" s="3">
        <v>5100</v>
      </c>
      <c r="I57" s="3">
        <v>1557</v>
      </c>
      <c r="J57" s="80">
        <v>1541.8</v>
      </c>
      <c r="K57" s="83"/>
      <c r="L57" s="83"/>
      <c r="M57" s="80">
        <v>3098.8</v>
      </c>
      <c r="N57" s="83"/>
      <c r="O57" s="83"/>
      <c r="P57" s="80">
        <v>2001.2</v>
      </c>
      <c r="Q57" s="83"/>
    </row>
    <row r="58" spans="1:17" x14ac:dyDescent="0.25">
      <c r="A58" s="2" t="s">
        <v>75</v>
      </c>
      <c r="B58" s="78" t="s">
        <v>76</v>
      </c>
      <c r="C58" s="83"/>
      <c r="D58" s="83"/>
      <c r="E58" s="83"/>
      <c r="F58" s="78"/>
      <c r="G58" s="83"/>
      <c r="H58" s="3">
        <v>2200</v>
      </c>
      <c r="I58" s="3">
        <v>229</v>
      </c>
      <c r="J58" s="80">
        <v>221.2</v>
      </c>
      <c r="K58" s="83"/>
      <c r="L58" s="83"/>
      <c r="M58" s="80">
        <v>450.2</v>
      </c>
      <c r="N58" s="83"/>
      <c r="O58" s="83"/>
      <c r="P58" s="80">
        <v>1749.8</v>
      </c>
      <c r="Q58" s="83"/>
    </row>
    <row r="59" spans="1:17" x14ac:dyDescent="0.25">
      <c r="A59" s="2" t="s">
        <v>105</v>
      </c>
      <c r="B59" s="78" t="s">
        <v>106</v>
      </c>
      <c r="C59" s="83"/>
      <c r="D59" s="83"/>
      <c r="E59" s="83"/>
      <c r="F59" s="78"/>
      <c r="G59" s="83"/>
      <c r="H59" s="3">
        <v>600</v>
      </c>
      <c r="I59" s="3">
        <v>205</v>
      </c>
      <c r="J59" s="80">
        <v>197.87</v>
      </c>
      <c r="K59" s="83"/>
      <c r="L59" s="83"/>
      <c r="M59" s="80">
        <v>402.87</v>
      </c>
      <c r="N59" s="83"/>
      <c r="O59" s="83"/>
      <c r="P59" s="80">
        <v>197.13</v>
      </c>
      <c r="Q59" s="83"/>
    </row>
    <row r="60" spans="1:17" x14ac:dyDescent="0.25">
      <c r="A60" s="2" t="s">
        <v>107</v>
      </c>
      <c r="B60" s="78" t="s">
        <v>108</v>
      </c>
      <c r="C60" s="83"/>
      <c r="D60" s="83"/>
      <c r="E60" s="83"/>
      <c r="F60" s="78"/>
      <c r="G60" s="83"/>
      <c r="H60" s="3">
        <v>900</v>
      </c>
      <c r="I60" s="3">
        <v>271</v>
      </c>
      <c r="J60" s="80">
        <v>265.35000000000002</v>
      </c>
      <c r="K60" s="83"/>
      <c r="L60" s="83"/>
      <c r="M60" s="80">
        <v>536.35</v>
      </c>
      <c r="N60" s="83"/>
      <c r="O60" s="83"/>
      <c r="P60" s="80">
        <v>363.65</v>
      </c>
      <c r="Q60" s="83"/>
    </row>
    <row r="61" spans="1:17" x14ac:dyDescent="0.25">
      <c r="A61" s="2" t="s">
        <v>109</v>
      </c>
      <c r="B61" s="78" t="s">
        <v>110</v>
      </c>
      <c r="C61" s="83"/>
      <c r="D61" s="83"/>
      <c r="E61" s="83"/>
      <c r="F61" s="78"/>
      <c r="G61" s="83"/>
      <c r="H61" s="3">
        <v>1000</v>
      </c>
      <c r="I61" s="3">
        <v>338</v>
      </c>
      <c r="J61" s="80">
        <v>336.11</v>
      </c>
      <c r="K61" s="83"/>
      <c r="L61" s="83"/>
      <c r="M61" s="80">
        <v>674.11</v>
      </c>
      <c r="N61" s="83"/>
      <c r="O61" s="83"/>
      <c r="P61" s="80">
        <v>325.89</v>
      </c>
      <c r="Q61" s="83"/>
    </row>
    <row r="62" spans="1:17" x14ac:dyDescent="0.25">
      <c r="A62" s="2" t="s">
        <v>111</v>
      </c>
      <c r="B62" s="78" t="s">
        <v>112</v>
      </c>
      <c r="C62" s="83"/>
      <c r="D62" s="83"/>
      <c r="E62" s="83"/>
      <c r="F62" s="78"/>
      <c r="G62" s="83"/>
      <c r="H62" s="3">
        <v>9600</v>
      </c>
      <c r="I62" s="3">
        <v>0</v>
      </c>
      <c r="J62" s="80">
        <v>839.04</v>
      </c>
      <c r="K62" s="83"/>
      <c r="L62" s="83"/>
      <c r="M62" s="80">
        <v>839.04</v>
      </c>
      <c r="N62" s="83"/>
      <c r="O62" s="83"/>
      <c r="P62" s="80">
        <v>8760.9599999999991</v>
      </c>
      <c r="Q62" s="83"/>
    </row>
    <row r="63" spans="1:17" x14ac:dyDescent="0.25">
      <c r="A63" s="2" t="s">
        <v>113</v>
      </c>
      <c r="B63" s="78" t="s">
        <v>114</v>
      </c>
      <c r="C63" s="83"/>
      <c r="D63" s="83"/>
      <c r="E63" s="83"/>
      <c r="F63" s="78"/>
      <c r="G63" s="83"/>
      <c r="H63" s="3">
        <v>200</v>
      </c>
      <c r="I63" s="3">
        <v>0</v>
      </c>
      <c r="J63" s="80">
        <v>118.78</v>
      </c>
      <c r="K63" s="83"/>
      <c r="L63" s="83"/>
      <c r="M63" s="80">
        <v>118.78</v>
      </c>
      <c r="N63" s="83"/>
      <c r="O63" s="83"/>
      <c r="P63" s="80">
        <v>81.22</v>
      </c>
      <c r="Q63" s="83"/>
    </row>
    <row r="64" spans="1:17" x14ac:dyDescent="0.25">
      <c r="A64" s="2" t="s">
        <v>115</v>
      </c>
      <c r="B64" s="78" t="s">
        <v>116</v>
      </c>
      <c r="C64" s="83"/>
      <c r="D64" s="83"/>
      <c r="E64" s="83"/>
      <c r="F64" s="78"/>
      <c r="G64" s="83"/>
      <c r="H64" s="3">
        <v>100</v>
      </c>
      <c r="I64" s="3">
        <v>90</v>
      </c>
      <c r="J64" s="80">
        <v>0</v>
      </c>
      <c r="K64" s="83"/>
      <c r="L64" s="83"/>
      <c r="M64" s="80">
        <v>90</v>
      </c>
      <c r="N64" s="83"/>
      <c r="O64" s="83"/>
      <c r="P64" s="80">
        <v>10</v>
      </c>
      <c r="Q64" s="83"/>
    </row>
    <row r="65" spans="1:17" x14ac:dyDescent="0.25">
      <c r="A65" s="2" t="s">
        <v>117</v>
      </c>
      <c r="B65" s="78" t="s">
        <v>118</v>
      </c>
      <c r="C65" s="83"/>
      <c r="D65" s="83"/>
      <c r="E65" s="83"/>
      <c r="F65" s="78"/>
      <c r="G65" s="83"/>
      <c r="H65" s="3">
        <v>800</v>
      </c>
      <c r="I65" s="3">
        <v>199</v>
      </c>
      <c r="J65" s="80">
        <v>198.02</v>
      </c>
      <c r="K65" s="83"/>
      <c r="L65" s="83"/>
      <c r="M65" s="80">
        <v>397.02</v>
      </c>
      <c r="N65" s="83"/>
      <c r="O65" s="83"/>
      <c r="P65" s="80">
        <v>402.98</v>
      </c>
      <c r="Q65" s="83"/>
    </row>
    <row r="66" spans="1:17" x14ac:dyDescent="0.25">
      <c r="A66" s="2" t="s">
        <v>119</v>
      </c>
      <c r="B66" s="78" t="s">
        <v>120</v>
      </c>
      <c r="C66" s="83"/>
      <c r="D66" s="83"/>
      <c r="E66" s="83"/>
      <c r="F66" s="78"/>
      <c r="G66" s="83"/>
      <c r="H66" s="3">
        <v>300</v>
      </c>
      <c r="I66" s="3">
        <v>126</v>
      </c>
      <c r="J66" s="80">
        <v>122.59</v>
      </c>
      <c r="K66" s="83"/>
      <c r="L66" s="83"/>
      <c r="M66" s="80">
        <v>248.59</v>
      </c>
      <c r="N66" s="83"/>
      <c r="O66" s="83"/>
      <c r="P66" s="80">
        <v>51.41</v>
      </c>
      <c r="Q66" s="83"/>
    </row>
    <row r="67" spans="1:17" x14ac:dyDescent="0.25">
      <c r="A67" s="2" t="s">
        <v>121</v>
      </c>
      <c r="B67" s="78" t="s">
        <v>122</v>
      </c>
      <c r="C67" s="83"/>
      <c r="D67" s="83"/>
      <c r="E67" s="83"/>
      <c r="F67" s="78"/>
      <c r="G67" s="83"/>
      <c r="H67" s="3">
        <v>100</v>
      </c>
      <c r="I67" s="3">
        <v>4.51</v>
      </c>
      <c r="J67" s="80">
        <v>68.31</v>
      </c>
      <c r="K67" s="83"/>
      <c r="L67" s="83"/>
      <c r="M67" s="80">
        <v>72.819999999999993</v>
      </c>
      <c r="N67" s="83"/>
      <c r="O67" s="83"/>
      <c r="P67" s="80">
        <v>27.18</v>
      </c>
      <c r="Q67" s="83"/>
    </row>
    <row r="68" spans="1:17" x14ac:dyDescent="0.25">
      <c r="A68" s="2" t="s">
        <v>123</v>
      </c>
      <c r="B68" s="78" t="s">
        <v>124</v>
      </c>
      <c r="C68" s="83"/>
      <c r="D68" s="83"/>
      <c r="E68" s="83"/>
      <c r="F68" s="78"/>
      <c r="G68" s="83"/>
      <c r="H68" s="3">
        <v>100</v>
      </c>
      <c r="I68" s="3">
        <v>0</v>
      </c>
      <c r="J68" s="80">
        <v>0</v>
      </c>
      <c r="K68" s="83"/>
      <c r="L68" s="83"/>
      <c r="M68" s="80">
        <v>0</v>
      </c>
      <c r="N68" s="83"/>
      <c r="O68" s="83"/>
      <c r="P68" s="80">
        <v>100</v>
      </c>
      <c r="Q68" s="83"/>
    </row>
    <row r="69" spans="1:17" x14ac:dyDescent="0.25">
      <c r="A69" s="2" t="s">
        <v>79</v>
      </c>
      <c r="B69" s="78" t="s">
        <v>80</v>
      </c>
      <c r="C69" s="83"/>
      <c r="D69" s="83"/>
      <c r="E69" s="83"/>
      <c r="F69" s="78"/>
      <c r="G69" s="83"/>
      <c r="H69" s="3">
        <v>0</v>
      </c>
      <c r="I69" s="3">
        <v>0</v>
      </c>
      <c r="J69" s="80">
        <v>0</v>
      </c>
      <c r="K69" s="83"/>
      <c r="L69" s="83"/>
      <c r="M69" s="80">
        <v>0</v>
      </c>
      <c r="N69" s="83"/>
      <c r="O69" s="83"/>
      <c r="P69" s="80">
        <v>0</v>
      </c>
      <c r="Q69" s="83"/>
    </row>
    <row r="70" spans="1:17" x14ac:dyDescent="0.25">
      <c r="A70" s="2" t="s">
        <v>81</v>
      </c>
      <c r="B70" s="78" t="s">
        <v>82</v>
      </c>
      <c r="C70" s="83"/>
      <c r="D70" s="83"/>
      <c r="E70" s="83"/>
      <c r="F70" s="78"/>
      <c r="G70" s="83"/>
      <c r="H70" s="3">
        <v>3000</v>
      </c>
      <c r="I70" s="3">
        <v>0</v>
      </c>
      <c r="J70" s="80">
        <v>0</v>
      </c>
      <c r="K70" s="83"/>
      <c r="L70" s="83"/>
      <c r="M70" s="80">
        <v>0</v>
      </c>
      <c r="N70" s="83"/>
      <c r="O70" s="83"/>
      <c r="P70" s="80">
        <v>3000</v>
      </c>
      <c r="Q70" s="83"/>
    </row>
    <row r="71" spans="1:17" x14ac:dyDescent="0.25">
      <c r="A71" s="2" t="s">
        <v>83</v>
      </c>
      <c r="B71" s="78" t="s">
        <v>84</v>
      </c>
      <c r="C71" s="83"/>
      <c r="D71" s="83"/>
      <c r="E71" s="83"/>
      <c r="F71" s="78"/>
      <c r="G71" s="83"/>
      <c r="H71" s="3">
        <v>1300</v>
      </c>
      <c r="I71" s="3">
        <v>0</v>
      </c>
      <c r="J71" s="80">
        <v>0</v>
      </c>
      <c r="K71" s="83"/>
      <c r="L71" s="83"/>
      <c r="M71" s="80">
        <v>0</v>
      </c>
      <c r="N71" s="83"/>
      <c r="O71" s="83"/>
      <c r="P71" s="80">
        <v>1300</v>
      </c>
      <c r="Q71" s="83"/>
    </row>
    <row r="72" spans="1:17" x14ac:dyDescent="0.25">
      <c r="A72" s="11" t="s">
        <v>40</v>
      </c>
      <c r="B72" s="106" t="s">
        <v>41</v>
      </c>
      <c r="C72" s="107"/>
      <c r="D72" s="107"/>
      <c r="E72" s="107"/>
      <c r="F72" s="106"/>
      <c r="G72" s="107"/>
      <c r="H72" s="12">
        <v>31900</v>
      </c>
      <c r="I72" s="12">
        <v>3939.98</v>
      </c>
      <c r="J72" s="108">
        <v>3430.57</v>
      </c>
      <c r="K72" s="107"/>
      <c r="L72" s="107"/>
      <c r="M72" s="108">
        <v>7370.55</v>
      </c>
      <c r="N72" s="107"/>
      <c r="O72" s="107"/>
      <c r="P72" s="108">
        <v>24529.45</v>
      </c>
      <c r="Q72" s="107"/>
    </row>
    <row r="73" spans="1:17" x14ac:dyDescent="0.25">
      <c r="A73" s="2" t="s">
        <v>93</v>
      </c>
      <c r="B73" s="78" t="s">
        <v>94</v>
      </c>
      <c r="C73" s="83"/>
      <c r="D73" s="83"/>
      <c r="E73" s="83"/>
      <c r="F73" s="78"/>
      <c r="G73" s="83"/>
      <c r="H73" s="3">
        <v>13200</v>
      </c>
      <c r="I73" s="3">
        <v>3939.98</v>
      </c>
      <c r="J73" s="80">
        <v>0</v>
      </c>
      <c r="K73" s="83"/>
      <c r="L73" s="83"/>
      <c r="M73" s="80">
        <v>3939.98</v>
      </c>
      <c r="N73" s="83"/>
      <c r="O73" s="83"/>
      <c r="P73" s="80">
        <v>9260.02</v>
      </c>
      <c r="Q73" s="83"/>
    </row>
    <row r="74" spans="1:17" x14ac:dyDescent="0.25">
      <c r="A74" s="2" t="s">
        <v>71</v>
      </c>
      <c r="B74" s="78" t="s">
        <v>72</v>
      </c>
      <c r="C74" s="83"/>
      <c r="D74" s="83"/>
      <c r="E74" s="83"/>
      <c r="F74" s="78"/>
      <c r="G74" s="83"/>
      <c r="H74" s="3">
        <v>3400</v>
      </c>
      <c r="I74" s="3">
        <v>0</v>
      </c>
      <c r="J74" s="80">
        <v>2422.2600000000002</v>
      </c>
      <c r="K74" s="83"/>
      <c r="L74" s="83"/>
      <c r="M74" s="80">
        <v>2422.2600000000002</v>
      </c>
      <c r="N74" s="83"/>
      <c r="O74" s="83"/>
      <c r="P74" s="80">
        <v>977.74</v>
      </c>
      <c r="Q74" s="83"/>
    </row>
    <row r="75" spans="1:17" ht="26.25" customHeight="1" x14ac:dyDescent="0.25">
      <c r="A75" s="2" t="s">
        <v>95</v>
      </c>
      <c r="B75" s="78" t="s">
        <v>96</v>
      </c>
      <c r="C75" s="83"/>
      <c r="D75" s="83"/>
      <c r="E75" s="83"/>
      <c r="F75" s="78"/>
      <c r="G75" s="83"/>
      <c r="H75" s="3">
        <v>15200</v>
      </c>
      <c r="I75" s="3">
        <v>0</v>
      </c>
      <c r="J75" s="80">
        <v>1008.31</v>
      </c>
      <c r="K75" s="83"/>
      <c r="L75" s="83"/>
      <c r="M75" s="80">
        <v>1008.31</v>
      </c>
      <c r="N75" s="83"/>
      <c r="O75" s="83"/>
      <c r="P75" s="80">
        <v>14191.69</v>
      </c>
      <c r="Q75" s="83"/>
    </row>
    <row r="76" spans="1:17" ht="27" customHeight="1" x14ac:dyDescent="0.25">
      <c r="A76" s="2" t="s">
        <v>125</v>
      </c>
      <c r="B76" s="78" t="s">
        <v>126</v>
      </c>
      <c r="C76" s="83"/>
      <c r="D76" s="83"/>
      <c r="E76" s="83"/>
      <c r="F76" s="78"/>
      <c r="G76" s="83"/>
      <c r="H76" s="3">
        <v>100</v>
      </c>
      <c r="I76" s="3">
        <v>0</v>
      </c>
      <c r="J76" s="80">
        <v>0</v>
      </c>
      <c r="K76" s="83"/>
      <c r="L76" s="83"/>
      <c r="M76" s="80">
        <v>0</v>
      </c>
      <c r="N76" s="83"/>
      <c r="O76" s="83"/>
      <c r="P76" s="80">
        <v>100</v>
      </c>
      <c r="Q76" s="83"/>
    </row>
    <row r="77" spans="1:17" ht="27" customHeight="1" x14ac:dyDescent="0.25">
      <c r="A77" s="11" t="s">
        <v>48</v>
      </c>
      <c r="B77" s="106" t="s">
        <v>49</v>
      </c>
      <c r="C77" s="107"/>
      <c r="D77" s="107"/>
      <c r="E77" s="107"/>
      <c r="F77" s="106"/>
      <c r="G77" s="107"/>
      <c r="H77" s="12">
        <v>533900</v>
      </c>
      <c r="I77" s="12">
        <v>213363.54</v>
      </c>
      <c r="J77" s="108">
        <v>352566.35</v>
      </c>
      <c r="K77" s="107"/>
      <c r="L77" s="107"/>
      <c r="M77" s="108">
        <v>565929.89</v>
      </c>
      <c r="N77" s="107"/>
      <c r="O77" s="107"/>
      <c r="P77" s="108">
        <v>-32029.89</v>
      </c>
      <c r="Q77" s="107"/>
    </row>
    <row r="78" spans="1:17" x14ac:dyDescent="0.25">
      <c r="A78" s="2" t="s">
        <v>127</v>
      </c>
      <c r="B78" s="78" t="s">
        <v>128</v>
      </c>
      <c r="C78" s="83"/>
      <c r="D78" s="83"/>
      <c r="E78" s="83"/>
      <c r="F78" s="78"/>
      <c r="G78" s="83"/>
      <c r="H78" s="3">
        <v>14000</v>
      </c>
      <c r="I78" s="3">
        <v>8076.81</v>
      </c>
      <c r="J78" s="80">
        <v>8669.68</v>
      </c>
      <c r="K78" s="83"/>
      <c r="L78" s="83"/>
      <c r="M78" s="80">
        <v>16746.490000000002</v>
      </c>
      <c r="N78" s="83"/>
      <c r="O78" s="83"/>
      <c r="P78" s="80">
        <v>-2746.49</v>
      </c>
      <c r="Q78" s="83"/>
    </row>
    <row r="79" spans="1:17" x14ac:dyDescent="0.25">
      <c r="A79" s="2" t="s">
        <v>129</v>
      </c>
      <c r="B79" s="78" t="s">
        <v>130</v>
      </c>
      <c r="C79" s="83"/>
      <c r="D79" s="83"/>
      <c r="E79" s="83"/>
      <c r="F79" s="78"/>
      <c r="G79" s="83"/>
      <c r="H79" s="3">
        <v>10000</v>
      </c>
      <c r="I79" s="3">
        <v>400</v>
      </c>
      <c r="J79" s="80">
        <v>600</v>
      </c>
      <c r="K79" s="83"/>
      <c r="L79" s="83"/>
      <c r="M79" s="80">
        <v>1000</v>
      </c>
      <c r="N79" s="83"/>
      <c r="O79" s="83"/>
      <c r="P79" s="80">
        <v>9000</v>
      </c>
      <c r="Q79" s="83"/>
    </row>
    <row r="80" spans="1:17" x14ac:dyDescent="0.25">
      <c r="A80" s="2" t="s">
        <v>131</v>
      </c>
      <c r="B80" s="78" t="s">
        <v>132</v>
      </c>
      <c r="C80" s="83"/>
      <c r="D80" s="83"/>
      <c r="E80" s="83"/>
      <c r="F80" s="78"/>
      <c r="G80" s="83"/>
      <c r="H80" s="3">
        <v>2000</v>
      </c>
      <c r="I80" s="3">
        <v>1332.68</v>
      </c>
      <c r="J80" s="80">
        <v>1426.8</v>
      </c>
      <c r="K80" s="83"/>
      <c r="L80" s="83"/>
      <c r="M80" s="80">
        <v>2759.48</v>
      </c>
      <c r="N80" s="83"/>
      <c r="O80" s="83"/>
      <c r="P80" s="80">
        <v>-759.48</v>
      </c>
      <c r="Q80" s="83"/>
    </row>
    <row r="81" spans="1:17" x14ac:dyDescent="0.25">
      <c r="A81" s="2" t="s">
        <v>87</v>
      </c>
      <c r="B81" s="78" t="s">
        <v>88</v>
      </c>
      <c r="C81" s="83"/>
      <c r="D81" s="83"/>
      <c r="E81" s="83"/>
      <c r="F81" s="78"/>
      <c r="G81" s="83"/>
      <c r="H81" s="3">
        <v>12000</v>
      </c>
      <c r="I81" s="3">
        <v>8662.48</v>
      </c>
      <c r="J81" s="80">
        <v>7247.57</v>
      </c>
      <c r="K81" s="83"/>
      <c r="L81" s="83"/>
      <c r="M81" s="80">
        <v>15910.05</v>
      </c>
      <c r="N81" s="83"/>
      <c r="O81" s="83"/>
      <c r="P81" s="80">
        <v>-3910.05</v>
      </c>
      <c r="Q81" s="83"/>
    </row>
    <row r="82" spans="1:17" x14ac:dyDescent="0.25">
      <c r="A82" s="2" t="s">
        <v>89</v>
      </c>
      <c r="B82" s="78" t="s">
        <v>90</v>
      </c>
      <c r="C82" s="83"/>
      <c r="D82" s="83"/>
      <c r="E82" s="83"/>
      <c r="F82" s="78"/>
      <c r="G82" s="83"/>
      <c r="H82" s="3">
        <v>6000</v>
      </c>
      <c r="I82" s="3">
        <v>1725.34</v>
      </c>
      <c r="J82" s="80">
        <v>1089.42</v>
      </c>
      <c r="K82" s="83"/>
      <c r="L82" s="83"/>
      <c r="M82" s="80">
        <v>2814.76</v>
      </c>
      <c r="N82" s="83"/>
      <c r="O82" s="83"/>
      <c r="P82" s="80">
        <v>3185.24</v>
      </c>
      <c r="Q82" s="83"/>
    </row>
    <row r="83" spans="1:17" x14ac:dyDescent="0.25">
      <c r="A83" s="2" t="s">
        <v>91</v>
      </c>
      <c r="B83" s="78" t="s">
        <v>92</v>
      </c>
      <c r="C83" s="83"/>
      <c r="D83" s="83"/>
      <c r="E83" s="83"/>
      <c r="F83" s="78"/>
      <c r="G83" s="83"/>
      <c r="H83" s="3">
        <v>24500</v>
      </c>
      <c r="I83" s="3">
        <v>10057</v>
      </c>
      <c r="J83" s="80">
        <v>7581.79</v>
      </c>
      <c r="K83" s="83"/>
      <c r="L83" s="83"/>
      <c r="M83" s="80">
        <v>17638.79</v>
      </c>
      <c r="N83" s="83"/>
      <c r="O83" s="83"/>
      <c r="P83" s="80">
        <v>6861.21</v>
      </c>
      <c r="Q83" s="83"/>
    </row>
    <row r="84" spans="1:17" x14ac:dyDescent="0.25">
      <c r="A84" s="2" t="s">
        <v>93</v>
      </c>
      <c r="B84" s="78" t="s">
        <v>94</v>
      </c>
      <c r="C84" s="83"/>
      <c r="D84" s="83"/>
      <c r="E84" s="83"/>
      <c r="F84" s="78"/>
      <c r="G84" s="83"/>
      <c r="H84" s="3">
        <v>20000</v>
      </c>
      <c r="I84" s="3">
        <v>0</v>
      </c>
      <c r="J84" s="80">
        <v>1000</v>
      </c>
      <c r="K84" s="83"/>
      <c r="L84" s="83"/>
      <c r="M84" s="80">
        <v>1000</v>
      </c>
      <c r="N84" s="83"/>
      <c r="O84" s="83"/>
      <c r="P84" s="80">
        <v>19000</v>
      </c>
      <c r="Q84" s="83"/>
    </row>
    <row r="85" spans="1:17" x14ac:dyDescent="0.25">
      <c r="A85" s="2" t="s">
        <v>71</v>
      </c>
      <c r="B85" s="78" t="s">
        <v>72</v>
      </c>
      <c r="C85" s="83"/>
      <c r="D85" s="83"/>
      <c r="E85" s="83"/>
      <c r="F85" s="78"/>
      <c r="G85" s="83"/>
      <c r="H85" s="3">
        <v>80000</v>
      </c>
      <c r="I85" s="3">
        <v>39023.1</v>
      </c>
      <c r="J85" s="80">
        <v>21987.35</v>
      </c>
      <c r="K85" s="83"/>
      <c r="L85" s="83"/>
      <c r="M85" s="80">
        <v>61010.45</v>
      </c>
      <c r="N85" s="83"/>
      <c r="O85" s="83"/>
      <c r="P85" s="80">
        <v>18989.55</v>
      </c>
      <c r="Q85" s="83"/>
    </row>
    <row r="86" spans="1:17" ht="22.5" customHeight="1" x14ac:dyDescent="0.25">
      <c r="A86" s="2" t="s">
        <v>95</v>
      </c>
      <c r="B86" s="78" t="s">
        <v>96</v>
      </c>
      <c r="C86" s="83"/>
      <c r="D86" s="83"/>
      <c r="E86" s="83"/>
      <c r="F86" s="78"/>
      <c r="G86" s="83"/>
      <c r="H86" s="3">
        <v>30000</v>
      </c>
      <c r="I86" s="3">
        <v>14945.67</v>
      </c>
      <c r="J86" s="80">
        <v>32476.9</v>
      </c>
      <c r="K86" s="83"/>
      <c r="L86" s="83"/>
      <c r="M86" s="80">
        <v>47422.57</v>
      </c>
      <c r="N86" s="83"/>
      <c r="O86" s="83"/>
      <c r="P86" s="80">
        <v>-17422.57</v>
      </c>
      <c r="Q86" s="83"/>
    </row>
    <row r="87" spans="1:17" x14ac:dyDescent="0.25">
      <c r="A87" s="2" t="s">
        <v>97</v>
      </c>
      <c r="B87" s="78" t="s">
        <v>98</v>
      </c>
      <c r="C87" s="83"/>
      <c r="D87" s="83"/>
      <c r="E87" s="83"/>
      <c r="F87" s="78"/>
      <c r="G87" s="83"/>
      <c r="H87" s="3">
        <v>50000</v>
      </c>
      <c r="I87" s="3">
        <v>16118.08</v>
      </c>
      <c r="J87" s="80">
        <v>31328.31</v>
      </c>
      <c r="K87" s="83"/>
      <c r="L87" s="83"/>
      <c r="M87" s="80">
        <v>47446.39</v>
      </c>
      <c r="N87" s="83"/>
      <c r="O87" s="83"/>
      <c r="P87" s="80">
        <v>2553.61</v>
      </c>
      <c r="Q87" s="83"/>
    </row>
    <row r="88" spans="1:17" x14ac:dyDescent="0.25">
      <c r="A88" s="2" t="s">
        <v>133</v>
      </c>
      <c r="B88" s="78" t="s">
        <v>134</v>
      </c>
      <c r="C88" s="83"/>
      <c r="D88" s="83"/>
      <c r="E88" s="83"/>
      <c r="F88" s="78"/>
      <c r="G88" s="83"/>
      <c r="H88" s="3">
        <v>10000</v>
      </c>
      <c r="I88" s="3">
        <v>0</v>
      </c>
      <c r="J88" s="80">
        <v>2890.64</v>
      </c>
      <c r="K88" s="83"/>
      <c r="L88" s="83"/>
      <c r="M88" s="80">
        <v>2890.64</v>
      </c>
      <c r="N88" s="83"/>
      <c r="O88" s="83"/>
      <c r="P88" s="80">
        <v>7109.36</v>
      </c>
      <c r="Q88" s="83"/>
    </row>
    <row r="89" spans="1:17" x14ac:dyDescent="0.25">
      <c r="A89" s="2" t="s">
        <v>99</v>
      </c>
      <c r="B89" s="78" t="s">
        <v>100</v>
      </c>
      <c r="C89" s="83"/>
      <c r="D89" s="83"/>
      <c r="E89" s="83"/>
      <c r="F89" s="78"/>
      <c r="G89" s="83"/>
      <c r="H89" s="3">
        <v>16400</v>
      </c>
      <c r="I89" s="3">
        <v>12838.76</v>
      </c>
      <c r="J89" s="80">
        <v>6832.6</v>
      </c>
      <c r="K89" s="83"/>
      <c r="L89" s="83"/>
      <c r="M89" s="80">
        <v>19671.36</v>
      </c>
      <c r="N89" s="83"/>
      <c r="O89" s="83"/>
      <c r="P89" s="80">
        <v>-3271.36</v>
      </c>
      <c r="Q89" s="83"/>
    </row>
    <row r="90" spans="1:17" x14ac:dyDescent="0.25">
      <c r="A90" s="2" t="s">
        <v>73</v>
      </c>
      <c r="B90" s="78" t="s">
        <v>74</v>
      </c>
      <c r="C90" s="83"/>
      <c r="D90" s="83"/>
      <c r="E90" s="83"/>
      <c r="F90" s="78"/>
      <c r="G90" s="83"/>
      <c r="H90" s="3">
        <v>50000</v>
      </c>
      <c r="I90" s="3">
        <v>8373.16</v>
      </c>
      <c r="J90" s="80">
        <v>95792.6</v>
      </c>
      <c r="K90" s="83"/>
      <c r="L90" s="83"/>
      <c r="M90" s="80">
        <v>104165.75999999999</v>
      </c>
      <c r="N90" s="83"/>
      <c r="O90" s="83"/>
      <c r="P90" s="80">
        <v>-54165.760000000002</v>
      </c>
      <c r="Q90" s="83"/>
    </row>
    <row r="91" spans="1:17" x14ac:dyDescent="0.25">
      <c r="A91" s="2" t="s">
        <v>101</v>
      </c>
      <c r="B91" s="78" t="s">
        <v>102</v>
      </c>
      <c r="C91" s="83"/>
      <c r="D91" s="83"/>
      <c r="E91" s="83"/>
      <c r="F91" s="78"/>
      <c r="G91" s="83"/>
      <c r="H91" s="3">
        <v>1000</v>
      </c>
      <c r="I91" s="3">
        <v>626</v>
      </c>
      <c r="J91" s="80">
        <v>168.15</v>
      </c>
      <c r="K91" s="83"/>
      <c r="L91" s="83"/>
      <c r="M91" s="80">
        <v>794.15</v>
      </c>
      <c r="N91" s="83"/>
      <c r="O91" s="83"/>
      <c r="P91" s="80">
        <v>205.85</v>
      </c>
      <c r="Q91" s="83"/>
    </row>
    <row r="92" spans="1:17" x14ac:dyDescent="0.25">
      <c r="A92" s="2" t="s">
        <v>103</v>
      </c>
      <c r="B92" s="78" t="s">
        <v>104</v>
      </c>
      <c r="C92" s="83"/>
      <c r="D92" s="83"/>
      <c r="E92" s="83"/>
      <c r="F92" s="78"/>
      <c r="G92" s="83"/>
      <c r="H92" s="3">
        <v>25000</v>
      </c>
      <c r="I92" s="3">
        <v>9016.49</v>
      </c>
      <c r="J92" s="80">
        <v>21403.67</v>
      </c>
      <c r="K92" s="83"/>
      <c r="L92" s="83"/>
      <c r="M92" s="80">
        <v>30420.16</v>
      </c>
      <c r="N92" s="83"/>
      <c r="O92" s="83"/>
      <c r="P92" s="80">
        <v>-5420.16</v>
      </c>
      <c r="Q92" s="83"/>
    </row>
    <row r="93" spans="1:17" x14ac:dyDescent="0.25">
      <c r="A93" s="2" t="s">
        <v>135</v>
      </c>
      <c r="B93" s="78" t="s">
        <v>136</v>
      </c>
      <c r="C93" s="83"/>
      <c r="D93" s="83"/>
      <c r="E93" s="83"/>
      <c r="F93" s="78"/>
      <c r="G93" s="83"/>
      <c r="H93" s="3">
        <v>6000</v>
      </c>
      <c r="I93" s="3">
        <v>1285.76</v>
      </c>
      <c r="J93" s="80">
        <v>1675.98</v>
      </c>
      <c r="K93" s="83"/>
      <c r="L93" s="83"/>
      <c r="M93" s="80">
        <v>2961.74</v>
      </c>
      <c r="N93" s="83"/>
      <c r="O93" s="83"/>
      <c r="P93" s="80">
        <v>3038.26</v>
      </c>
      <c r="Q93" s="83"/>
    </row>
    <row r="94" spans="1:17" x14ac:dyDescent="0.25">
      <c r="A94" s="2" t="s">
        <v>75</v>
      </c>
      <c r="B94" s="78" t="s">
        <v>76</v>
      </c>
      <c r="C94" s="83"/>
      <c r="D94" s="83"/>
      <c r="E94" s="83"/>
      <c r="F94" s="78"/>
      <c r="G94" s="83"/>
      <c r="H94" s="3">
        <v>4000</v>
      </c>
      <c r="I94" s="3">
        <v>1057.28</v>
      </c>
      <c r="J94" s="80">
        <v>21.08</v>
      </c>
      <c r="K94" s="83"/>
      <c r="L94" s="83"/>
      <c r="M94" s="80">
        <v>1078.3599999999999</v>
      </c>
      <c r="N94" s="83"/>
      <c r="O94" s="83"/>
      <c r="P94" s="80">
        <v>2921.64</v>
      </c>
      <c r="Q94" s="83"/>
    </row>
    <row r="95" spans="1:17" x14ac:dyDescent="0.25">
      <c r="A95" s="2" t="s">
        <v>105</v>
      </c>
      <c r="B95" s="78" t="s">
        <v>106</v>
      </c>
      <c r="C95" s="83"/>
      <c r="D95" s="83"/>
      <c r="E95" s="83"/>
      <c r="F95" s="78"/>
      <c r="G95" s="83"/>
      <c r="H95" s="3">
        <v>10000</v>
      </c>
      <c r="I95" s="3">
        <v>3893.83</v>
      </c>
      <c r="J95" s="80">
        <v>4467.28</v>
      </c>
      <c r="K95" s="83"/>
      <c r="L95" s="83"/>
      <c r="M95" s="80">
        <v>8361.11</v>
      </c>
      <c r="N95" s="83"/>
      <c r="O95" s="83"/>
      <c r="P95" s="80">
        <v>1638.89</v>
      </c>
      <c r="Q95" s="83"/>
    </row>
    <row r="96" spans="1:17" x14ac:dyDescent="0.25">
      <c r="A96" s="2" t="s">
        <v>107</v>
      </c>
      <c r="B96" s="78" t="s">
        <v>108</v>
      </c>
      <c r="C96" s="83"/>
      <c r="D96" s="83"/>
      <c r="E96" s="83"/>
      <c r="F96" s="78"/>
      <c r="G96" s="83"/>
      <c r="H96" s="3">
        <v>12100</v>
      </c>
      <c r="I96" s="3">
        <v>10641.15</v>
      </c>
      <c r="J96" s="80">
        <v>4256.67</v>
      </c>
      <c r="K96" s="83"/>
      <c r="L96" s="83"/>
      <c r="M96" s="80">
        <v>14897.82</v>
      </c>
      <c r="N96" s="83"/>
      <c r="O96" s="83"/>
      <c r="P96" s="80">
        <v>-2797.82</v>
      </c>
      <c r="Q96" s="83"/>
    </row>
    <row r="97" spans="1:17" x14ac:dyDescent="0.25">
      <c r="A97" s="2" t="s">
        <v>109</v>
      </c>
      <c r="B97" s="78" t="s">
        <v>110</v>
      </c>
      <c r="C97" s="83"/>
      <c r="D97" s="83"/>
      <c r="E97" s="83"/>
      <c r="F97" s="78"/>
      <c r="G97" s="83"/>
      <c r="H97" s="3">
        <v>23000</v>
      </c>
      <c r="I97" s="3">
        <v>8884.26</v>
      </c>
      <c r="J97" s="80">
        <v>22776.77</v>
      </c>
      <c r="K97" s="83"/>
      <c r="L97" s="83"/>
      <c r="M97" s="80">
        <v>31661.03</v>
      </c>
      <c r="N97" s="83"/>
      <c r="O97" s="83"/>
      <c r="P97" s="80">
        <v>-8661.0300000000007</v>
      </c>
      <c r="Q97" s="83"/>
    </row>
    <row r="98" spans="1:17" x14ac:dyDescent="0.25">
      <c r="A98" s="2" t="s">
        <v>77</v>
      </c>
      <c r="B98" s="78" t="s">
        <v>78</v>
      </c>
      <c r="C98" s="83"/>
      <c r="D98" s="83"/>
      <c r="E98" s="83"/>
      <c r="F98" s="78"/>
      <c r="G98" s="83"/>
      <c r="H98" s="3">
        <v>2000</v>
      </c>
      <c r="I98" s="3">
        <v>0</v>
      </c>
      <c r="J98" s="80">
        <v>0</v>
      </c>
      <c r="K98" s="83"/>
      <c r="L98" s="83"/>
      <c r="M98" s="80">
        <v>0</v>
      </c>
      <c r="N98" s="83"/>
      <c r="O98" s="83"/>
      <c r="P98" s="80">
        <v>2000</v>
      </c>
      <c r="Q98" s="83"/>
    </row>
    <row r="99" spans="1:17" x14ac:dyDescent="0.25">
      <c r="A99" s="2" t="s">
        <v>113</v>
      </c>
      <c r="B99" s="78" t="s">
        <v>114</v>
      </c>
      <c r="C99" s="83"/>
      <c r="D99" s="83"/>
      <c r="E99" s="83"/>
      <c r="F99" s="78"/>
      <c r="G99" s="83"/>
      <c r="H99" s="3">
        <v>0</v>
      </c>
      <c r="I99" s="3">
        <v>0</v>
      </c>
      <c r="J99" s="80">
        <v>2362.2600000000002</v>
      </c>
      <c r="K99" s="83"/>
      <c r="L99" s="83"/>
      <c r="M99" s="80">
        <v>2362.2600000000002</v>
      </c>
      <c r="N99" s="83"/>
      <c r="O99" s="83"/>
      <c r="P99" s="80">
        <v>-2362.2600000000002</v>
      </c>
      <c r="Q99" s="83"/>
    </row>
    <row r="100" spans="1:17" x14ac:dyDescent="0.25">
      <c r="A100" s="2" t="s">
        <v>115</v>
      </c>
      <c r="B100" s="78" t="s">
        <v>116</v>
      </c>
      <c r="C100" s="83"/>
      <c r="D100" s="83"/>
      <c r="E100" s="83"/>
      <c r="F100" s="78"/>
      <c r="G100" s="83"/>
      <c r="H100" s="3">
        <v>1000</v>
      </c>
      <c r="I100" s="3">
        <v>85</v>
      </c>
      <c r="J100" s="80">
        <v>0</v>
      </c>
      <c r="K100" s="83"/>
      <c r="L100" s="83"/>
      <c r="M100" s="80">
        <v>85</v>
      </c>
      <c r="N100" s="83"/>
      <c r="O100" s="83"/>
      <c r="P100" s="80">
        <v>915</v>
      </c>
      <c r="Q100" s="83"/>
    </row>
    <row r="101" spans="1:17" x14ac:dyDescent="0.25">
      <c r="A101" s="2" t="s">
        <v>137</v>
      </c>
      <c r="B101" s="78" t="s">
        <v>138</v>
      </c>
      <c r="C101" s="83"/>
      <c r="D101" s="83"/>
      <c r="E101" s="83"/>
      <c r="F101" s="78"/>
      <c r="G101" s="83"/>
      <c r="H101" s="3">
        <v>22000</v>
      </c>
      <c r="I101" s="3">
        <v>6631.24</v>
      </c>
      <c r="J101" s="80">
        <v>11048.47</v>
      </c>
      <c r="K101" s="83"/>
      <c r="L101" s="83"/>
      <c r="M101" s="80">
        <v>17679.71</v>
      </c>
      <c r="N101" s="83"/>
      <c r="O101" s="83"/>
      <c r="P101" s="80">
        <v>4320.29</v>
      </c>
      <c r="Q101" s="83"/>
    </row>
    <row r="102" spans="1:17" x14ac:dyDescent="0.25">
      <c r="A102" s="2" t="s">
        <v>117</v>
      </c>
      <c r="B102" s="78" t="s">
        <v>118</v>
      </c>
      <c r="C102" s="83"/>
      <c r="D102" s="83"/>
      <c r="E102" s="83"/>
      <c r="F102" s="78"/>
      <c r="G102" s="83"/>
      <c r="H102" s="3">
        <v>20000</v>
      </c>
      <c r="I102" s="3">
        <v>22540.77</v>
      </c>
      <c r="J102" s="80">
        <v>7000</v>
      </c>
      <c r="K102" s="83"/>
      <c r="L102" s="83"/>
      <c r="M102" s="80">
        <v>29540.77</v>
      </c>
      <c r="N102" s="83"/>
      <c r="O102" s="83"/>
      <c r="P102" s="80">
        <v>-9540.77</v>
      </c>
      <c r="Q102" s="83"/>
    </row>
    <row r="103" spans="1:17" x14ac:dyDescent="0.25">
      <c r="A103" s="2" t="s">
        <v>119</v>
      </c>
      <c r="B103" s="78" t="s">
        <v>120</v>
      </c>
      <c r="C103" s="83"/>
      <c r="D103" s="83"/>
      <c r="E103" s="83"/>
      <c r="F103" s="78"/>
      <c r="G103" s="83"/>
      <c r="H103" s="3">
        <v>4000</v>
      </c>
      <c r="I103" s="3">
        <v>1079.72</v>
      </c>
      <c r="J103" s="80">
        <v>925.59</v>
      </c>
      <c r="K103" s="83"/>
      <c r="L103" s="83"/>
      <c r="M103" s="80">
        <v>2005.31</v>
      </c>
      <c r="N103" s="83"/>
      <c r="O103" s="83"/>
      <c r="P103" s="80">
        <v>1994.69</v>
      </c>
      <c r="Q103" s="83"/>
    </row>
    <row r="104" spans="1:17" ht="25.5" customHeight="1" x14ac:dyDescent="0.25">
      <c r="A104" s="2" t="s">
        <v>125</v>
      </c>
      <c r="B104" s="78" t="s">
        <v>126</v>
      </c>
      <c r="C104" s="83"/>
      <c r="D104" s="83"/>
      <c r="E104" s="83"/>
      <c r="F104" s="78"/>
      <c r="G104" s="83"/>
      <c r="H104" s="3">
        <v>100</v>
      </c>
      <c r="I104" s="3">
        <v>0</v>
      </c>
      <c r="J104" s="80">
        <v>0</v>
      </c>
      <c r="K104" s="83"/>
      <c r="L104" s="83"/>
      <c r="M104" s="80">
        <v>0</v>
      </c>
      <c r="N104" s="83"/>
      <c r="O104" s="83"/>
      <c r="P104" s="80">
        <v>100</v>
      </c>
      <c r="Q104" s="83"/>
    </row>
    <row r="105" spans="1:17" x14ac:dyDescent="0.25">
      <c r="A105" s="2" t="s">
        <v>121</v>
      </c>
      <c r="B105" s="78" t="s">
        <v>122</v>
      </c>
      <c r="C105" s="83"/>
      <c r="D105" s="83"/>
      <c r="E105" s="83"/>
      <c r="F105" s="78"/>
      <c r="G105" s="83"/>
      <c r="H105" s="3">
        <v>100</v>
      </c>
      <c r="I105" s="3">
        <v>0</v>
      </c>
      <c r="J105" s="80">
        <v>0</v>
      </c>
      <c r="K105" s="83"/>
      <c r="L105" s="83"/>
      <c r="M105" s="80">
        <v>0</v>
      </c>
      <c r="N105" s="83"/>
      <c r="O105" s="83"/>
      <c r="P105" s="80">
        <v>100</v>
      </c>
      <c r="Q105" s="83"/>
    </row>
    <row r="106" spans="1:17" x14ac:dyDescent="0.25">
      <c r="A106" s="2" t="s">
        <v>139</v>
      </c>
      <c r="B106" s="78" t="s">
        <v>140</v>
      </c>
      <c r="C106" s="83"/>
      <c r="D106" s="83"/>
      <c r="E106" s="83"/>
      <c r="F106" s="78"/>
      <c r="G106" s="83"/>
      <c r="H106" s="3">
        <v>1000</v>
      </c>
      <c r="I106" s="3">
        <v>500</v>
      </c>
      <c r="J106" s="80">
        <v>0</v>
      </c>
      <c r="K106" s="83"/>
      <c r="L106" s="83"/>
      <c r="M106" s="80">
        <v>500</v>
      </c>
      <c r="N106" s="83"/>
      <c r="O106" s="83"/>
      <c r="P106" s="80">
        <v>500</v>
      </c>
      <c r="Q106" s="83"/>
    </row>
    <row r="107" spans="1:17" x14ac:dyDescent="0.25">
      <c r="A107" s="2" t="s">
        <v>79</v>
      </c>
      <c r="B107" s="78" t="s">
        <v>80</v>
      </c>
      <c r="C107" s="83"/>
      <c r="D107" s="83"/>
      <c r="E107" s="83"/>
      <c r="F107" s="78"/>
      <c r="G107" s="83"/>
      <c r="H107" s="3">
        <v>10000</v>
      </c>
      <c r="I107" s="3">
        <v>0</v>
      </c>
      <c r="J107" s="80">
        <v>15451.96</v>
      </c>
      <c r="K107" s="83"/>
      <c r="L107" s="83"/>
      <c r="M107" s="80">
        <v>15451.96</v>
      </c>
      <c r="N107" s="83"/>
      <c r="O107" s="83"/>
      <c r="P107" s="80">
        <v>-5451.96</v>
      </c>
      <c r="Q107" s="83"/>
    </row>
    <row r="108" spans="1:17" x14ac:dyDescent="0.25">
      <c r="A108" s="2" t="s">
        <v>141</v>
      </c>
      <c r="B108" s="78" t="s">
        <v>142</v>
      </c>
      <c r="C108" s="83"/>
      <c r="D108" s="83"/>
      <c r="E108" s="83"/>
      <c r="F108" s="78"/>
      <c r="G108" s="83"/>
      <c r="H108" s="3">
        <v>20000</v>
      </c>
      <c r="I108" s="3">
        <v>17937.5</v>
      </c>
      <c r="J108" s="80">
        <v>0</v>
      </c>
      <c r="K108" s="83"/>
      <c r="L108" s="83"/>
      <c r="M108" s="80">
        <v>17937.5</v>
      </c>
      <c r="N108" s="83"/>
      <c r="O108" s="83"/>
      <c r="P108" s="80">
        <v>2062.5</v>
      </c>
      <c r="Q108" s="83"/>
    </row>
    <row r="109" spans="1:17" x14ac:dyDescent="0.25">
      <c r="A109" s="2" t="s">
        <v>143</v>
      </c>
      <c r="B109" s="78" t="s">
        <v>144</v>
      </c>
      <c r="C109" s="83"/>
      <c r="D109" s="83"/>
      <c r="E109" s="83"/>
      <c r="F109" s="78"/>
      <c r="G109" s="83"/>
      <c r="H109" s="3">
        <v>0</v>
      </c>
      <c r="I109" s="3">
        <v>0</v>
      </c>
      <c r="J109" s="80">
        <v>0</v>
      </c>
      <c r="K109" s="83"/>
      <c r="L109" s="83"/>
      <c r="M109" s="80">
        <v>0</v>
      </c>
      <c r="N109" s="83"/>
      <c r="O109" s="83"/>
      <c r="P109" s="80">
        <v>0</v>
      </c>
      <c r="Q109" s="83"/>
    </row>
    <row r="110" spans="1:17" x14ac:dyDescent="0.25">
      <c r="A110" s="2" t="s">
        <v>81</v>
      </c>
      <c r="B110" s="78" t="s">
        <v>82</v>
      </c>
      <c r="C110" s="83"/>
      <c r="D110" s="83"/>
      <c r="E110" s="83"/>
      <c r="F110" s="78"/>
      <c r="G110" s="83"/>
      <c r="H110" s="3">
        <v>20000</v>
      </c>
      <c r="I110" s="3">
        <v>1759.03</v>
      </c>
      <c r="J110" s="80">
        <v>24172</v>
      </c>
      <c r="K110" s="83"/>
      <c r="L110" s="83"/>
      <c r="M110" s="80">
        <v>25931.03</v>
      </c>
      <c r="N110" s="83"/>
      <c r="O110" s="83"/>
      <c r="P110" s="80">
        <v>-5931.03</v>
      </c>
      <c r="Q110" s="83"/>
    </row>
    <row r="111" spans="1:17" x14ac:dyDescent="0.25">
      <c r="A111" s="2" t="s">
        <v>145</v>
      </c>
      <c r="B111" s="78" t="s">
        <v>146</v>
      </c>
      <c r="C111" s="83"/>
      <c r="D111" s="83"/>
      <c r="E111" s="83"/>
      <c r="F111" s="78"/>
      <c r="G111" s="83"/>
      <c r="H111" s="3">
        <v>5000</v>
      </c>
      <c r="I111" s="3">
        <v>2199</v>
      </c>
      <c r="J111" s="80">
        <v>338.12</v>
      </c>
      <c r="K111" s="83"/>
      <c r="L111" s="83"/>
      <c r="M111" s="80">
        <v>2537.12</v>
      </c>
      <c r="N111" s="83"/>
      <c r="O111" s="83"/>
      <c r="P111" s="80">
        <v>2462.88</v>
      </c>
      <c r="Q111" s="83"/>
    </row>
    <row r="112" spans="1:17" x14ac:dyDescent="0.25">
      <c r="A112" s="2" t="s">
        <v>147</v>
      </c>
      <c r="B112" s="78" t="s">
        <v>148</v>
      </c>
      <c r="C112" s="83"/>
      <c r="D112" s="83"/>
      <c r="E112" s="83"/>
      <c r="F112" s="78"/>
      <c r="G112" s="83"/>
      <c r="H112" s="3">
        <v>2000</v>
      </c>
      <c r="I112" s="3">
        <v>0</v>
      </c>
      <c r="J112" s="80">
        <v>1559.98</v>
      </c>
      <c r="K112" s="83"/>
      <c r="L112" s="83"/>
      <c r="M112" s="80">
        <v>1559.98</v>
      </c>
      <c r="N112" s="83"/>
      <c r="O112" s="83"/>
      <c r="P112" s="80">
        <v>440.02</v>
      </c>
      <c r="Q112" s="83"/>
    </row>
    <row r="113" spans="1:17" x14ac:dyDescent="0.25">
      <c r="A113" s="2" t="s">
        <v>149</v>
      </c>
      <c r="B113" s="78" t="s">
        <v>150</v>
      </c>
      <c r="C113" s="83"/>
      <c r="D113" s="83"/>
      <c r="E113" s="83"/>
      <c r="F113" s="78"/>
      <c r="G113" s="83"/>
      <c r="H113" s="3">
        <v>700</v>
      </c>
      <c r="I113" s="3">
        <v>149</v>
      </c>
      <c r="J113" s="80">
        <v>0</v>
      </c>
      <c r="K113" s="83"/>
      <c r="L113" s="83"/>
      <c r="M113" s="80">
        <v>149</v>
      </c>
      <c r="N113" s="83"/>
      <c r="O113" s="83"/>
      <c r="P113" s="80">
        <v>551</v>
      </c>
      <c r="Q113" s="83"/>
    </row>
    <row r="114" spans="1:17" x14ac:dyDescent="0.25">
      <c r="A114" s="2" t="s">
        <v>83</v>
      </c>
      <c r="B114" s="78" t="s">
        <v>84</v>
      </c>
      <c r="C114" s="83"/>
      <c r="D114" s="83"/>
      <c r="E114" s="83"/>
      <c r="F114" s="78"/>
      <c r="G114" s="83"/>
      <c r="H114" s="3">
        <v>20000</v>
      </c>
      <c r="I114" s="3">
        <v>3491.25</v>
      </c>
      <c r="J114" s="80">
        <v>16014.71</v>
      </c>
      <c r="K114" s="83"/>
      <c r="L114" s="83"/>
      <c r="M114" s="80">
        <v>19505.96</v>
      </c>
      <c r="N114" s="83"/>
      <c r="O114" s="83"/>
      <c r="P114" s="80">
        <v>494.04</v>
      </c>
      <c r="Q114" s="83"/>
    </row>
    <row r="115" spans="1:17" x14ac:dyDescent="0.25">
      <c r="A115" s="2" t="s">
        <v>85</v>
      </c>
      <c r="B115" s="78" t="s">
        <v>86</v>
      </c>
      <c r="C115" s="83"/>
      <c r="D115" s="83"/>
      <c r="E115" s="83"/>
      <c r="F115" s="78"/>
      <c r="G115" s="83"/>
      <c r="H115" s="3">
        <v>0</v>
      </c>
      <c r="I115" s="3">
        <v>33.18</v>
      </c>
      <c r="J115" s="80">
        <v>0</v>
      </c>
      <c r="K115" s="83"/>
      <c r="L115" s="83"/>
      <c r="M115" s="80">
        <v>33.18</v>
      </c>
      <c r="N115" s="83"/>
      <c r="O115" s="83"/>
      <c r="P115" s="80">
        <v>-33.18</v>
      </c>
      <c r="Q115" s="83"/>
    </row>
    <row r="116" spans="1:17" x14ac:dyDescent="0.25">
      <c r="A116" s="2" t="s">
        <v>151</v>
      </c>
      <c r="B116" s="78" t="s">
        <v>152</v>
      </c>
      <c r="C116" s="83"/>
      <c r="D116" s="83"/>
      <c r="E116" s="83"/>
      <c r="F116" s="78"/>
      <c r="G116" s="83"/>
      <c r="H116" s="3">
        <v>0</v>
      </c>
      <c r="I116" s="3">
        <v>0</v>
      </c>
      <c r="J116" s="80">
        <v>0</v>
      </c>
      <c r="K116" s="83"/>
      <c r="L116" s="83"/>
      <c r="M116" s="80">
        <v>0</v>
      </c>
      <c r="N116" s="83"/>
      <c r="O116" s="83"/>
      <c r="P116" s="80">
        <v>0</v>
      </c>
      <c r="Q116" s="83"/>
    </row>
    <row r="117" spans="1:17" x14ac:dyDescent="0.25">
      <c r="A117" s="2" t="s">
        <v>153</v>
      </c>
      <c r="B117" s="78" t="s">
        <v>154</v>
      </c>
      <c r="C117" s="83"/>
      <c r="D117" s="83"/>
      <c r="E117" s="83"/>
      <c r="F117" s="78"/>
      <c r="G117" s="83"/>
      <c r="H117" s="3">
        <v>0</v>
      </c>
      <c r="I117" s="3">
        <v>0</v>
      </c>
      <c r="J117" s="80">
        <v>0</v>
      </c>
      <c r="K117" s="83"/>
      <c r="L117" s="83"/>
      <c r="M117" s="80">
        <v>0</v>
      </c>
      <c r="N117" s="83"/>
      <c r="O117" s="83"/>
      <c r="P117" s="80">
        <v>0</v>
      </c>
      <c r="Q117" s="83"/>
    </row>
    <row r="118" spans="1:17" x14ac:dyDescent="0.25">
      <c r="A118" s="11" t="s">
        <v>52</v>
      </c>
      <c r="B118" s="106" t="s">
        <v>53</v>
      </c>
      <c r="C118" s="107"/>
      <c r="D118" s="107"/>
      <c r="E118" s="107"/>
      <c r="F118" s="106"/>
      <c r="G118" s="107"/>
      <c r="H118" s="12">
        <v>1363000</v>
      </c>
      <c r="I118" s="12">
        <v>653803.39</v>
      </c>
      <c r="J118" s="108">
        <v>710890.29</v>
      </c>
      <c r="K118" s="107"/>
      <c r="L118" s="107"/>
      <c r="M118" s="108">
        <v>1364693.68</v>
      </c>
      <c r="N118" s="107"/>
      <c r="O118" s="107"/>
      <c r="P118" s="108">
        <v>-1693.68</v>
      </c>
      <c r="Q118" s="107"/>
    </row>
    <row r="119" spans="1:17" x14ac:dyDescent="0.25">
      <c r="A119" s="2" t="s">
        <v>127</v>
      </c>
      <c r="B119" s="78" t="s">
        <v>128</v>
      </c>
      <c r="C119" s="83"/>
      <c r="D119" s="83"/>
      <c r="E119" s="83"/>
      <c r="F119" s="78"/>
      <c r="G119" s="83"/>
      <c r="H119" s="3">
        <v>985000</v>
      </c>
      <c r="I119" s="3">
        <v>516377.44</v>
      </c>
      <c r="J119" s="80">
        <v>559435.74</v>
      </c>
      <c r="K119" s="83"/>
      <c r="L119" s="83"/>
      <c r="M119" s="80">
        <v>1075813.18</v>
      </c>
      <c r="N119" s="83"/>
      <c r="O119" s="83"/>
      <c r="P119" s="80">
        <v>-90813.18</v>
      </c>
      <c r="Q119" s="83"/>
    </row>
    <row r="120" spans="1:17" x14ac:dyDescent="0.25">
      <c r="A120" s="2" t="s">
        <v>129</v>
      </c>
      <c r="B120" s="78" t="s">
        <v>130</v>
      </c>
      <c r="C120" s="83"/>
      <c r="D120" s="83"/>
      <c r="E120" s="83"/>
      <c r="F120" s="78"/>
      <c r="G120" s="83"/>
      <c r="H120" s="3">
        <v>121000</v>
      </c>
      <c r="I120" s="3">
        <v>23842.51</v>
      </c>
      <c r="J120" s="80">
        <v>25585.59</v>
      </c>
      <c r="K120" s="83"/>
      <c r="L120" s="83"/>
      <c r="M120" s="80">
        <v>49428.1</v>
      </c>
      <c r="N120" s="83"/>
      <c r="O120" s="83"/>
      <c r="P120" s="80">
        <v>71571.899999999994</v>
      </c>
      <c r="Q120" s="83"/>
    </row>
    <row r="121" spans="1:17" x14ac:dyDescent="0.25">
      <c r="A121" s="2" t="s">
        <v>131</v>
      </c>
      <c r="B121" s="78" t="s">
        <v>132</v>
      </c>
      <c r="C121" s="83"/>
      <c r="D121" s="83"/>
      <c r="E121" s="83"/>
      <c r="F121" s="78"/>
      <c r="G121" s="83"/>
      <c r="H121" s="3">
        <v>135000</v>
      </c>
      <c r="I121" s="3">
        <v>85396.7</v>
      </c>
      <c r="J121" s="80">
        <v>92730.07</v>
      </c>
      <c r="K121" s="83"/>
      <c r="L121" s="83"/>
      <c r="M121" s="80">
        <v>178126.77</v>
      </c>
      <c r="N121" s="83"/>
      <c r="O121" s="83"/>
      <c r="P121" s="80">
        <v>-43126.77</v>
      </c>
      <c r="Q121" s="83"/>
    </row>
    <row r="122" spans="1:17" x14ac:dyDescent="0.25">
      <c r="A122" s="2" t="s">
        <v>155</v>
      </c>
      <c r="B122" s="78" t="s">
        <v>156</v>
      </c>
      <c r="C122" s="83"/>
      <c r="D122" s="83"/>
      <c r="E122" s="83"/>
      <c r="F122" s="78"/>
      <c r="G122" s="83"/>
      <c r="H122" s="3">
        <v>0</v>
      </c>
      <c r="I122" s="3">
        <v>0</v>
      </c>
      <c r="J122" s="80">
        <v>22.37</v>
      </c>
      <c r="K122" s="83"/>
      <c r="L122" s="83"/>
      <c r="M122" s="80">
        <v>22.37</v>
      </c>
      <c r="N122" s="83"/>
      <c r="O122" s="83"/>
      <c r="P122" s="80">
        <v>-22.37</v>
      </c>
      <c r="Q122" s="83"/>
    </row>
    <row r="123" spans="1:17" x14ac:dyDescent="0.25">
      <c r="A123" s="2" t="s">
        <v>89</v>
      </c>
      <c r="B123" s="78" t="s">
        <v>90</v>
      </c>
      <c r="C123" s="83"/>
      <c r="D123" s="83"/>
      <c r="E123" s="83"/>
      <c r="F123" s="78"/>
      <c r="G123" s="83"/>
      <c r="H123" s="3">
        <v>0</v>
      </c>
      <c r="I123" s="3">
        <v>0</v>
      </c>
      <c r="J123" s="80">
        <v>0</v>
      </c>
      <c r="K123" s="83"/>
      <c r="L123" s="83"/>
      <c r="M123" s="80">
        <v>0</v>
      </c>
      <c r="N123" s="83"/>
      <c r="O123" s="83"/>
      <c r="P123" s="80">
        <v>0</v>
      </c>
      <c r="Q123" s="83"/>
    </row>
    <row r="124" spans="1:17" x14ac:dyDescent="0.25">
      <c r="A124" s="2" t="s">
        <v>91</v>
      </c>
      <c r="B124" s="78" t="s">
        <v>92</v>
      </c>
      <c r="C124" s="83"/>
      <c r="D124" s="83"/>
      <c r="E124" s="83"/>
      <c r="F124" s="78"/>
      <c r="G124" s="83"/>
      <c r="H124" s="3">
        <v>0</v>
      </c>
      <c r="I124" s="3">
        <v>0</v>
      </c>
      <c r="J124" s="80">
        <v>0</v>
      </c>
      <c r="K124" s="83"/>
      <c r="L124" s="83"/>
      <c r="M124" s="80">
        <v>0</v>
      </c>
      <c r="N124" s="83"/>
      <c r="O124" s="83"/>
      <c r="P124" s="80">
        <v>0</v>
      </c>
      <c r="Q124" s="83"/>
    </row>
    <row r="125" spans="1:17" x14ac:dyDescent="0.25">
      <c r="A125" s="2" t="s">
        <v>93</v>
      </c>
      <c r="B125" s="78" t="s">
        <v>94</v>
      </c>
      <c r="C125" s="83"/>
      <c r="D125" s="83"/>
      <c r="E125" s="83"/>
      <c r="F125" s="78"/>
      <c r="G125" s="83"/>
      <c r="H125" s="3">
        <v>2800</v>
      </c>
      <c r="I125" s="3">
        <v>1500</v>
      </c>
      <c r="J125" s="80">
        <v>300</v>
      </c>
      <c r="K125" s="83"/>
      <c r="L125" s="83"/>
      <c r="M125" s="80">
        <v>1800</v>
      </c>
      <c r="N125" s="83"/>
      <c r="O125" s="83"/>
      <c r="P125" s="80">
        <v>1000</v>
      </c>
      <c r="Q125" s="83"/>
    </row>
    <row r="126" spans="1:17" x14ac:dyDescent="0.25">
      <c r="A126" s="2" t="s">
        <v>71</v>
      </c>
      <c r="B126" s="78" t="s">
        <v>72</v>
      </c>
      <c r="C126" s="83"/>
      <c r="D126" s="83"/>
      <c r="E126" s="83"/>
      <c r="F126" s="78"/>
      <c r="G126" s="83"/>
      <c r="H126" s="3">
        <v>75000</v>
      </c>
      <c r="I126" s="3">
        <v>6793.48</v>
      </c>
      <c r="J126" s="80">
        <v>24286.32</v>
      </c>
      <c r="K126" s="83"/>
      <c r="L126" s="83"/>
      <c r="M126" s="80">
        <v>31079.8</v>
      </c>
      <c r="N126" s="83"/>
      <c r="O126" s="83"/>
      <c r="P126" s="80">
        <v>43920.2</v>
      </c>
      <c r="Q126" s="83"/>
    </row>
    <row r="127" spans="1:17" x14ac:dyDescent="0.25">
      <c r="A127" s="2" t="s">
        <v>95</v>
      </c>
      <c r="B127" s="78" t="s">
        <v>96</v>
      </c>
      <c r="C127" s="83"/>
      <c r="D127" s="83"/>
      <c r="E127" s="83"/>
      <c r="F127" s="78"/>
      <c r="G127" s="83"/>
      <c r="H127" s="3">
        <v>10000</v>
      </c>
      <c r="I127" s="3">
        <v>5000</v>
      </c>
      <c r="J127" s="80">
        <v>5000</v>
      </c>
      <c r="K127" s="83"/>
      <c r="L127" s="83"/>
      <c r="M127" s="80">
        <v>10000</v>
      </c>
      <c r="N127" s="83"/>
      <c r="O127" s="83"/>
      <c r="P127" s="80">
        <v>0</v>
      </c>
      <c r="Q127" s="83"/>
    </row>
    <row r="128" spans="1:17" x14ac:dyDescent="0.25">
      <c r="A128" s="2" t="s">
        <v>97</v>
      </c>
      <c r="B128" s="78" t="s">
        <v>98</v>
      </c>
      <c r="C128" s="83"/>
      <c r="D128" s="83"/>
      <c r="E128" s="83"/>
      <c r="F128" s="78"/>
      <c r="G128" s="83"/>
      <c r="H128" s="3">
        <v>2000</v>
      </c>
      <c r="I128" s="3">
        <v>500</v>
      </c>
      <c r="J128" s="80">
        <v>0</v>
      </c>
      <c r="K128" s="83"/>
      <c r="L128" s="83"/>
      <c r="M128" s="80">
        <v>500</v>
      </c>
      <c r="N128" s="83"/>
      <c r="O128" s="83"/>
      <c r="P128" s="80">
        <v>1500</v>
      </c>
      <c r="Q128" s="83"/>
    </row>
    <row r="129" spans="1:17" x14ac:dyDescent="0.25">
      <c r="A129" s="2" t="s">
        <v>99</v>
      </c>
      <c r="B129" s="78" t="s">
        <v>100</v>
      </c>
      <c r="C129" s="83"/>
      <c r="D129" s="83"/>
      <c r="E129" s="83"/>
      <c r="F129" s="78"/>
      <c r="G129" s="83"/>
      <c r="H129" s="3">
        <v>1000</v>
      </c>
      <c r="I129" s="3">
        <v>0</v>
      </c>
      <c r="J129" s="80">
        <v>0</v>
      </c>
      <c r="K129" s="83"/>
      <c r="L129" s="83"/>
      <c r="M129" s="80">
        <v>0</v>
      </c>
      <c r="N129" s="83"/>
      <c r="O129" s="83"/>
      <c r="P129" s="80">
        <v>1000</v>
      </c>
      <c r="Q129" s="83"/>
    </row>
    <row r="130" spans="1:17" x14ac:dyDescent="0.25">
      <c r="A130" s="2" t="s">
        <v>73</v>
      </c>
      <c r="B130" s="78" t="s">
        <v>74</v>
      </c>
      <c r="C130" s="83"/>
      <c r="D130" s="83"/>
      <c r="E130" s="83"/>
      <c r="F130" s="78"/>
      <c r="G130" s="83"/>
      <c r="H130" s="3">
        <v>5800</v>
      </c>
      <c r="I130" s="3">
        <v>0</v>
      </c>
      <c r="J130" s="80">
        <v>2000</v>
      </c>
      <c r="K130" s="83"/>
      <c r="L130" s="83"/>
      <c r="M130" s="80">
        <v>2000</v>
      </c>
      <c r="N130" s="83"/>
      <c r="O130" s="83"/>
      <c r="P130" s="80">
        <v>3800</v>
      </c>
      <c r="Q130" s="83"/>
    </row>
    <row r="131" spans="1:17" x14ac:dyDescent="0.25">
      <c r="A131" s="2" t="s">
        <v>103</v>
      </c>
      <c r="B131" s="78" t="s">
        <v>104</v>
      </c>
      <c r="C131" s="83"/>
      <c r="D131" s="83"/>
      <c r="E131" s="83"/>
      <c r="F131" s="78"/>
      <c r="G131" s="83"/>
      <c r="H131" s="3">
        <v>18400</v>
      </c>
      <c r="I131" s="3">
        <v>14393.26</v>
      </c>
      <c r="J131" s="80">
        <v>0</v>
      </c>
      <c r="K131" s="83"/>
      <c r="L131" s="83"/>
      <c r="M131" s="80">
        <v>14393.26</v>
      </c>
      <c r="N131" s="83"/>
      <c r="O131" s="83"/>
      <c r="P131" s="80">
        <v>4006.74</v>
      </c>
      <c r="Q131" s="83"/>
    </row>
    <row r="132" spans="1:17" x14ac:dyDescent="0.25">
      <c r="A132" s="2" t="s">
        <v>75</v>
      </c>
      <c r="B132" s="78" t="s">
        <v>76</v>
      </c>
      <c r="C132" s="83"/>
      <c r="D132" s="83"/>
      <c r="E132" s="83"/>
      <c r="F132" s="78"/>
      <c r="G132" s="83"/>
      <c r="H132" s="3">
        <v>0</v>
      </c>
      <c r="I132" s="3">
        <v>0</v>
      </c>
      <c r="J132" s="80">
        <v>0</v>
      </c>
      <c r="K132" s="83"/>
      <c r="L132" s="83"/>
      <c r="M132" s="80">
        <v>0</v>
      </c>
      <c r="N132" s="83"/>
      <c r="O132" s="83"/>
      <c r="P132" s="80">
        <v>0</v>
      </c>
      <c r="Q132" s="83"/>
    </row>
    <row r="133" spans="1:17" x14ac:dyDescent="0.25">
      <c r="A133" s="2" t="s">
        <v>107</v>
      </c>
      <c r="B133" s="78" t="s">
        <v>108</v>
      </c>
      <c r="C133" s="83"/>
      <c r="D133" s="83"/>
      <c r="E133" s="83"/>
      <c r="F133" s="78"/>
      <c r="G133" s="83"/>
      <c r="H133" s="3">
        <v>1000</v>
      </c>
      <c r="I133" s="3">
        <v>0</v>
      </c>
      <c r="J133" s="80">
        <v>0</v>
      </c>
      <c r="K133" s="83"/>
      <c r="L133" s="83"/>
      <c r="M133" s="80">
        <v>0</v>
      </c>
      <c r="N133" s="83"/>
      <c r="O133" s="83"/>
      <c r="P133" s="80">
        <v>1000</v>
      </c>
      <c r="Q133" s="83"/>
    </row>
    <row r="134" spans="1:17" x14ac:dyDescent="0.25">
      <c r="A134" s="2" t="s">
        <v>137</v>
      </c>
      <c r="B134" s="78" t="s">
        <v>138</v>
      </c>
      <c r="C134" s="83"/>
      <c r="D134" s="83"/>
      <c r="E134" s="83"/>
      <c r="F134" s="78"/>
      <c r="G134" s="83"/>
      <c r="H134" s="3">
        <v>2000</v>
      </c>
      <c r="I134" s="3">
        <v>0</v>
      </c>
      <c r="J134" s="80">
        <v>0</v>
      </c>
      <c r="K134" s="83"/>
      <c r="L134" s="83"/>
      <c r="M134" s="80">
        <v>0</v>
      </c>
      <c r="N134" s="83"/>
      <c r="O134" s="83"/>
      <c r="P134" s="80">
        <v>2000</v>
      </c>
      <c r="Q134" s="83"/>
    </row>
    <row r="135" spans="1:17" x14ac:dyDescent="0.25">
      <c r="A135" s="2" t="s">
        <v>157</v>
      </c>
      <c r="B135" s="78" t="s">
        <v>158</v>
      </c>
      <c r="C135" s="83"/>
      <c r="D135" s="83"/>
      <c r="E135" s="83"/>
      <c r="F135" s="78"/>
      <c r="G135" s="83"/>
      <c r="H135" s="3">
        <v>1000</v>
      </c>
      <c r="I135" s="3">
        <v>0</v>
      </c>
      <c r="J135" s="80">
        <v>228.11</v>
      </c>
      <c r="K135" s="83"/>
      <c r="L135" s="83"/>
      <c r="M135" s="80">
        <v>228.11</v>
      </c>
      <c r="N135" s="83"/>
      <c r="O135" s="83"/>
      <c r="P135" s="80">
        <v>771.89</v>
      </c>
      <c r="Q135" s="83"/>
    </row>
    <row r="136" spans="1:17" x14ac:dyDescent="0.25">
      <c r="A136" s="2" t="s">
        <v>117</v>
      </c>
      <c r="B136" s="78" t="s">
        <v>118</v>
      </c>
      <c r="C136" s="83"/>
      <c r="D136" s="83"/>
      <c r="E136" s="83"/>
      <c r="F136" s="78"/>
      <c r="G136" s="83"/>
      <c r="H136" s="3">
        <v>1000</v>
      </c>
      <c r="I136" s="3">
        <v>0</v>
      </c>
      <c r="J136" s="80">
        <v>653.9</v>
      </c>
      <c r="K136" s="83"/>
      <c r="L136" s="83"/>
      <c r="M136" s="80">
        <v>653.9</v>
      </c>
      <c r="N136" s="83"/>
      <c r="O136" s="83"/>
      <c r="P136" s="80">
        <v>346.1</v>
      </c>
      <c r="Q136" s="83"/>
    </row>
    <row r="137" spans="1:17" x14ac:dyDescent="0.25">
      <c r="A137" s="2" t="s">
        <v>121</v>
      </c>
      <c r="B137" s="78" t="s">
        <v>122</v>
      </c>
      <c r="C137" s="83"/>
      <c r="D137" s="83"/>
      <c r="E137" s="83"/>
      <c r="F137" s="78"/>
      <c r="G137" s="83"/>
      <c r="H137" s="3">
        <v>2000</v>
      </c>
      <c r="I137" s="3">
        <v>0</v>
      </c>
      <c r="J137" s="80">
        <v>648.19000000000005</v>
      </c>
      <c r="K137" s="83"/>
      <c r="L137" s="83"/>
      <c r="M137" s="80">
        <v>648.19000000000005</v>
      </c>
      <c r="N137" s="83"/>
      <c r="O137" s="83"/>
      <c r="P137" s="80">
        <v>1351.81</v>
      </c>
      <c r="Q137" s="83"/>
    </row>
    <row r="138" spans="1:17" x14ac:dyDescent="0.25">
      <c r="A138" s="2" t="s">
        <v>159</v>
      </c>
      <c r="B138" s="78" t="s">
        <v>160</v>
      </c>
      <c r="C138" s="83"/>
      <c r="D138" s="83"/>
      <c r="E138" s="83"/>
      <c r="F138" s="78"/>
      <c r="G138" s="83"/>
      <c r="H138" s="3">
        <v>0</v>
      </c>
      <c r="I138" s="3">
        <v>0</v>
      </c>
      <c r="J138" s="80">
        <v>0</v>
      </c>
      <c r="K138" s="83"/>
      <c r="L138" s="83"/>
      <c r="M138" s="80">
        <v>0</v>
      </c>
      <c r="N138" s="83"/>
      <c r="O138" s="83"/>
      <c r="P138" s="80">
        <v>0</v>
      </c>
      <c r="Q138" s="83"/>
    </row>
    <row r="139" spans="1:17" ht="24.75" customHeight="1" x14ac:dyDescent="0.25">
      <c r="A139" s="11" t="s">
        <v>56</v>
      </c>
      <c r="B139" s="106" t="s">
        <v>57</v>
      </c>
      <c r="C139" s="107"/>
      <c r="D139" s="107"/>
      <c r="E139" s="107"/>
      <c r="F139" s="106"/>
      <c r="G139" s="107"/>
      <c r="H139" s="12">
        <v>0</v>
      </c>
      <c r="I139" s="12">
        <v>0</v>
      </c>
      <c r="J139" s="108">
        <v>0</v>
      </c>
      <c r="K139" s="107"/>
      <c r="L139" s="107"/>
      <c r="M139" s="108">
        <v>0</v>
      </c>
      <c r="N139" s="107"/>
      <c r="O139" s="107"/>
      <c r="P139" s="108">
        <v>0</v>
      </c>
      <c r="Q139" s="107"/>
    </row>
    <row r="140" spans="1:17" x14ac:dyDescent="0.25">
      <c r="A140" s="2" t="s">
        <v>89</v>
      </c>
      <c r="B140" s="78" t="s">
        <v>90</v>
      </c>
      <c r="C140" s="83"/>
      <c r="D140" s="83"/>
      <c r="E140" s="83"/>
      <c r="F140" s="78"/>
      <c r="G140" s="83"/>
      <c r="H140" s="3">
        <v>0</v>
      </c>
      <c r="I140" s="3">
        <v>0</v>
      </c>
      <c r="J140" s="80">
        <v>0</v>
      </c>
      <c r="K140" s="83"/>
      <c r="L140" s="83"/>
      <c r="M140" s="80">
        <v>0</v>
      </c>
      <c r="N140" s="83"/>
      <c r="O140" s="83"/>
      <c r="P140" s="80">
        <v>0</v>
      </c>
      <c r="Q140" s="83"/>
    </row>
    <row r="141" spans="1:17" x14ac:dyDescent="0.25">
      <c r="A141" s="2" t="s">
        <v>91</v>
      </c>
      <c r="B141" s="78" t="s">
        <v>92</v>
      </c>
      <c r="C141" s="83"/>
      <c r="D141" s="83"/>
      <c r="E141" s="83"/>
      <c r="F141" s="78"/>
      <c r="G141" s="83"/>
      <c r="H141" s="3">
        <v>0</v>
      </c>
      <c r="I141" s="3">
        <v>0</v>
      </c>
      <c r="J141" s="80">
        <v>0</v>
      </c>
      <c r="K141" s="83"/>
      <c r="L141" s="83"/>
      <c r="M141" s="80">
        <v>0</v>
      </c>
      <c r="N141" s="83"/>
      <c r="O141" s="83"/>
      <c r="P141" s="80">
        <v>0</v>
      </c>
      <c r="Q141" s="83"/>
    </row>
    <row r="142" spans="1:17" x14ac:dyDescent="0.25">
      <c r="A142" s="2" t="s">
        <v>93</v>
      </c>
      <c r="B142" s="78" t="s">
        <v>94</v>
      </c>
      <c r="C142" s="83"/>
      <c r="D142" s="83"/>
      <c r="E142" s="83"/>
      <c r="F142" s="78"/>
      <c r="G142" s="83"/>
      <c r="H142" s="3">
        <v>0</v>
      </c>
      <c r="I142" s="3">
        <v>0</v>
      </c>
      <c r="J142" s="80">
        <v>0</v>
      </c>
      <c r="K142" s="83"/>
      <c r="L142" s="83"/>
      <c r="M142" s="80">
        <v>0</v>
      </c>
      <c r="N142" s="83"/>
      <c r="O142" s="83"/>
      <c r="P142" s="80">
        <v>0</v>
      </c>
      <c r="Q142" s="83"/>
    </row>
    <row r="143" spans="1:17" x14ac:dyDescent="0.25">
      <c r="A143" s="2" t="s">
        <v>99</v>
      </c>
      <c r="B143" s="78" t="s">
        <v>100</v>
      </c>
      <c r="C143" s="83"/>
      <c r="D143" s="83"/>
      <c r="E143" s="83"/>
      <c r="F143" s="78"/>
      <c r="G143" s="83"/>
      <c r="H143" s="3">
        <v>0</v>
      </c>
      <c r="I143" s="3">
        <v>0</v>
      </c>
      <c r="J143" s="80">
        <v>0</v>
      </c>
      <c r="K143" s="83"/>
      <c r="L143" s="83"/>
      <c r="M143" s="80">
        <v>0</v>
      </c>
      <c r="N143" s="83"/>
      <c r="O143" s="83"/>
      <c r="P143" s="80">
        <v>0</v>
      </c>
      <c r="Q143" s="83"/>
    </row>
    <row r="144" spans="1:17" x14ac:dyDescent="0.25">
      <c r="A144" s="2" t="s">
        <v>105</v>
      </c>
      <c r="B144" s="78" t="s">
        <v>106</v>
      </c>
      <c r="C144" s="83"/>
      <c r="D144" s="83"/>
      <c r="E144" s="83"/>
      <c r="F144" s="78"/>
      <c r="G144" s="83"/>
      <c r="H144" s="3">
        <v>0</v>
      </c>
      <c r="I144" s="3">
        <v>0</v>
      </c>
      <c r="J144" s="80">
        <v>0</v>
      </c>
      <c r="K144" s="83"/>
      <c r="L144" s="83"/>
      <c r="M144" s="80">
        <v>0</v>
      </c>
      <c r="N144" s="83"/>
      <c r="O144" s="83"/>
      <c r="P144" s="80">
        <v>0</v>
      </c>
      <c r="Q144" s="83"/>
    </row>
    <row r="145" spans="1:17" x14ac:dyDescent="0.25">
      <c r="A145" s="2" t="s">
        <v>109</v>
      </c>
      <c r="B145" s="78" t="s">
        <v>110</v>
      </c>
      <c r="C145" s="83"/>
      <c r="D145" s="83"/>
      <c r="E145" s="83"/>
      <c r="F145" s="78"/>
      <c r="G145" s="83"/>
      <c r="H145" s="3">
        <v>0</v>
      </c>
      <c r="I145" s="3">
        <v>0</v>
      </c>
      <c r="J145" s="80">
        <v>0</v>
      </c>
      <c r="K145" s="83"/>
      <c r="L145" s="83"/>
      <c r="M145" s="80">
        <v>0</v>
      </c>
      <c r="N145" s="83"/>
      <c r="O145" s="83"/>
      <c r="P145" s="80">
        <v>0</v>
      </c>
      <c r="Q145" s="83"/>
    </row>
    <row r="146" spans="1:17" x14ac:dyDescent="0.25">
      <c r="A146" s="2" t="s">
        <v>113</v>
      </c>
      <c r="B146" s="78" t="s">
        <v>114</v>
      </c>
      <c r="C146" s="83"/>
      <c r="D146" s="83"/>
      <c r="E146" s="83"/>
      <c r="F146" s="78"/>
      <c r="G146" s="83"/>
      <c r="H146" s="3">
        <v>0</v>
      </c>
      <c r="I146" s="3">
        <v>0</v>
      </c>
      <c r="J146" s="80">
        <v>0</v>
      </c>
      <c r="K146" s="83"/>
      <c r="L146" s="83"/>
      <c r="M146" s="80">
        <v>0</v>
      </c>
      <c r="N146" s="83"/>
      <c r="O146" s="83"/>
      <c r="P146" s="80">
        <v>0</v>
      </c>
      <c r="Q146" s="83"/>
    </row>
    <row r="147" spans="1:17" x14ac:dyDescent="0.25">
      <c r="A147" s="2" t="s">
        <v>119</v>
      </c>
      <c r="B147" s="78" t="s">
        <v>120</v>
      </c>
      <c r="C147" s="83"/>
      <c r="D147" s="83"/>
      <c r="E147" s="83"/>
      <c r="F147" s="78"/>
      <c r="G147" s="83"/>
      <c r="H147" s="3">
        <v>0</v>
      </c>
      <c r="I147" s="3">
        <v>0</v>
      </c>
      <c r="J147" s="80">
        <v>0</v>
      </c>
      <c r="K147" s="83"/>
      <c r="L147" s="83"/>
      <c r="M147" s="80">
        <v>0</v>
      </c>
      <c r="N147" s="83"/>
      <c r="O147" s="83"/>
      <c r="P147" s="80">
        <v>0</v>
      </c>
      <c r="Q147" s="83"/>
    </row>
    <row r="148" spans="1:17" x14ac:dyDescent="0.25">
      <c r="A148" s="11" t="s">
        <v>60</v>
      </c>
      <c r="B148" s="106" t="s">
        <v>61</v>
      </c>
      <c r="C148" s="107"/>
      <c r="D148" s="107"/>
      <c r="E148" s="107"/>
      <c r="F148" s="106"/>
      <c r="G148" s="107"/>
      <c r="H148" s="12">
        <v>2000</v>
      </c>
      <c r="I148" s="12">
        <v>0</v>
      </c>
      <c r="J148" s="108">
        <v>744</v>
      </c>
      <c r="K148" s="107"/>
      <c r="L148" s="107"/>
      <c r="M148" s="108">
        <v>744</v>
      </c>
      <c r="N148" s="107"/>
      <c r="O148" s="107"/>
      <c r="P148" s="108">
        <v>1256</v>
      </c>
      <c r="Q148" s="107"/>
    </row>
    <row r="149" spans="1:17" x14ac:dyDescent="0.25">
      <c r="A149" s="2" t="s">
        <v>117</v>
      </c>
      <c r="B149" s="78" t="s">
        <v>118</v>
      </c>
      <c r="C149" s="83"/>
      <c r="D149" s="83"/>
      <c r="E149" s="83"/>
      <c r="F149" s="78"/>
      <c r="G149" s="83"/>
      <c r="H149" s="3">
        <v>2000</v>
      </c>
      <c r="I149" s="3">
        <v>0</v>
      </c>
      <c r="J149" s="80">
        <v>744</v>
      </c>
      <c r="K149" s="83"/>
      <c r="L149" s="83"/>
      <c r="M149" s="80">
        <v>744</v>
      </c>
      <c r="N149" s="83"/>
      <c r="O149" s="83"/>
      <c r="P149" s="80">
        <v>1256</v>
      </c>
      <c r="Q149" s="83"/>
    </row>
    <row r="150" spans="1:17" ht="27.75" customHeight="1" x14ac:dyDescent="0.25">
      <c r="A150" s="11" t="s">
        <v>64</v>
      </c>
      <c r="B150" s="106" t="s">
        <v>65</v>
      </c>
      <c r="C150" s="107"/>
      <c r="D150" s="107"/>
      <c r="E150" s="107"/>
      <c r="F150" s="106"/>
      <c r="G150" s="107"/>
      <c r="H150" s="12">
        <v>100</v>
      </c>
      <c r="I150" s="12">
        <v>0</v>
      </c>
      <c r="J150" s="108">
        <v>0</v>
      </c>
      <c r="K150" s="107"/>
      <c r="L150" s="107"/>
      <c r="M150" s="108">
        <v>0</v>
      </c>
      <c r="N150" s="107"/>
      <c r="O150" s="107"/>
      <c r="P150" s="108">
        <v>100</v>
      </c>
      <c r="Q150" s="107"/>
    </row>
    <row r="151" spans="1:17" x14ac:dyDescent="0.25">
      <c r="A151" s="2" t="s">
        <v>81</v>
      </c>
      <c r="B151" s="78" t="s">
        <v>82</v>
      </c>
      <c r="C151" s="83"/>
      <c r="D151" s="83"/>
      <c r="E151" s="83"/>
      <c r="F151" s="78"/>
      <c r="G151" s="83"/>
      <c r="H151" s="3">
        <v>100</v>
      </c>
      <c r="I151" s="3">
        <v>0</v>
      </c>
      <c r="J151" s="80">
        <v>0</v>
      </c>
      <c r="K151" s="83"/>
      <c r="L151" s="83"/>
      <c r="M151" s="80">
        <v>0</v>
      </c>
      <c r="N151" s="83"/>
      <c r="O151" s="83"/>
      <c r="P151" s="80">
        <v>100</v>
      </c>
      <c r="Q151" s="83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</sheetData>
  <mergeCells count="720">
    <mergeCell ref="A1:F2"/>
    <mergeCell ref="K2:M3"/>
    <mergeCell ref="O2:P3"/>
    <mergeCell ref="A3:D4"/>
    <mergeCell ref="A5:C5"/>
    <mergeCell ref="C7:K7"/>
    <mergeCell ref="A9:G9"/>
    <mergeCell ref="J9:L9"/>
    <mergeCell ref="M9:O9"/>
    <mergeCell ref="P9:Q9"/>
    <mergeCell ref="B10:E10"/>
    <mergeCell ref="F10:G10"/>
    <mergeCell ref="J10:L10"/>
    <mergeCell ref="M10:O10"/>
    <mergeCell ref="P10:Q10"/>
    <mergeCell ref="B11:E11"/>
    <mergeCell ref="F11:G11"/>
    <mergeCell ref="J11:L11"/>
    <mergeCell ref="M11:O11"/>
    <mergeCell ref="P11:Q11"/>
    <mergeCell ref="B12:E12"/>
    <mergeCell ref="F12:G12"/>
    <mergeCell ref="J12:L12"/>
    <mergeCell ref="M12:O12"/>
    <mergeCell ref="P12:Q12"/>
    <mergeCell ref="B13:E13"/>
    <mergeCell ref="F13:G13"/>
    <mergeCell ref="J13:L13"/>
    <mergeCell ref="M13:O13"/>
    <mergeCell ref="P13:Q13"/>
    <mergeCell ref="B14:E14"/>
    <mergeCell ref="J14:L14"/>
    <mergeCell ref="M14:O14"/>
    <mergeCell ref="P14:Q14"/>
    <mergeCell ref="B15:E15"/>
    <mergeCell ref="F15:G15"/>
    <mergeCell ref="J15:L15"/>
    <mergeCell ref="M15:O15"/>
    <mergeCell ref="P15:Q15"/>
    <mergeCell ref="B16:E16"/>
    <mergeCell ref="F16:G16"/>
    <mergeCell ref="J16:L16"/>
    <mergeCell ref="M16:O16"/>
    <mergeCell ref="P16:Q16"/>
    <mergeCell ref="B17:E17"/>
    <mergeCell ref="J17:L17"/>
    <mergeCell ref="M17:O17"/>
    <mergeCell ref="P17:Q17"/>
    <mergeCell ref="B18:E18"/>
    <mergeCell ref="F18:G18"/>
    <mergeCell ref="J18:L18"/>
    <mergeCell ref="M18:O18"/>
    <mergeCell ref="P18:Q18"/>
    <mergeCell ref="B19:E19"/>
    <mergeCell ref="F19:G19"/>
    <mergeCell ref="J19:L19"/>
    <mergeCell ref="M19:O19"/>
    <mergeCell ref="P19:Q19"/>
    <mergeCell ref="B20:E20"/>
    <mergeCell ref="F20:G20"/>
    <mergeCell ref="J20:L20"/>
    <mergeCell ref="M20:O20"/>
    <mergeCell ref="P20:Q20"/>
    <mergeCell ref="B21:E21"/>
    <mergeCell ref="F21:G21"/>
    <mergeCell ref="J21:L21"/>
    <mergeCell ref="M21:O21"/>
    <mergeCell ref="P21:Q21"/>
    <mergeCell ref="B22:E22"/>
    <mergeCell ref="F22:G22"/>
    <mergeCell ref="J22:L22"/>
    <mergeCell ref="M22:O22"/>
    <mergeCell ref="P22:Q22"/>
    <mergeCell ref="B23:E23"/>
    <mergeCell ref="F23:G23"/>
    <mergeCell ref="J23:L23"/>
    <mergeCell ref="M23:O23"/>
    <mergeCell ref="P23:Q23"/>
    <mergeCell ref="B24:E24"/>
    <mergeCell ref="F24:G24"/>
    <mergeCell ref="J24:L24"/>
    <mergeCell ref="M24:O24"/>
    <mergeCell ref="P24:Q24"/>
    <mergeCell ref="B25:E25"/>
    <mergeCell ref="F25:G25"/>
    <mergeCell ref="J25:L25"/>
    <mergeCell ref="M25:O25"/>
    <mergeCell ref="P25:Q25"/>
    <mergeCell ref="B26:E26"/>
    <mergeCell ref="F26:G26"/>
    <mergeCell ref="J26:L26"/>
    <mergeCell ref="M26:O26"/>
    <mergeCell ref="P26:Q26"/>
    <mergeCell ref="B27:E27"/>
    <mergeCell ref="F27:G27"/>
    <mergeCell ref="J27:L27"/>
    <mergeCell ref="M27:O27"/>
    <mergeCell ref="P27:Q27"/>
    <mergeCell ref="B28:E28"/>
    <mergeCell ref="F28:G28"/>
    <mergeCell ref="J28:L28"/>
    <mergeCell ref="M28:O28"/>
    <mergeCell ref="P28:Q28"/>
    <mergeCell ref="B29:E29"/>
    <mergeCell ref="F29:G29"/>
    <mergeCell ref="J29:L29"/>
    <mergeCell ref="M29:O29"/>
    <mergeCell ref="P29:Q29"/>
    <mergeCell ref="B30:E30"/>
    <mergeCell ref="F30:G30"/>
    <mergeCell ref="J30:L30"/>
    <mergeCell ref="M30:O30"/>
    <mergeCell ref="P30:Q30"/>
    <mergeCell ref="B31:E31"/>
    <mergeCell ref="F31:G31"/>
    <mergeCell ref="J31:L31"/>
    <mergeCell ref="M31:O31"/>
    <mergeCell ref="P31:Q31"/>
    <mergeCell ref="B32:E32"/>
    <mergeCell ref="F32:G32"/>
    <mergeCell ref="J32:L32"/>
    <mergeCell ref="M32:O32"/>
    <mergeCell ref="P32:Q32"/>
    <mergeCell ref="B33:E33"/>
    <mergeCell ref="F33:G33"/>
    <mergeCell ref="J33:L33"/>
    <mergeCell ref="M33:O33"/>
    <mergeCell ref="P33:Q33"/>
    <mergeCell ref="B34:E34"/>
    <mergeCell ref="F34:G34"/>
    <mergeCell ref="J34:L34"/>
    <mergeCell ref="M34:O34"/>
    <mergeCell ref="P34:Q34"/>
    <mergeCell ref="B35:E35"/>
    <mergeCell ref="F35:G35"/>
    <mergeCell ref="J35:L35"/>
    <mergeCell ref="M35:O35"/>
    <mergeCell ref="P35:Q35"/>
    <mergeCell ref="B36:E36"/>
    <mergeCell ref="F36:G36"/>
    <mergeCell ref="J36:L36"/>
    <mergeCell ref="M36:O36"/>
    <mergeCell ref="P36:Q36"/>
    <mergeCell ref="B37:E37"/>
    <mergeCell ref="F37:G37"/>
    <mergeCell ref="J37:L37"/>
    <mergeCell ref="M37:O37"/>
    <mergeCell ref="P37:Q37"/>
    <mergeCell ref="B38:E38"/>
    <mergeCell ref="F38:G38"/>
    <mergeCell ref="J38:L38"/>
    <mergeCell ref="M38:O38"/>
    <mergeCell ref="P38:Q38"/>
    <mergeCell ref="B39:E39"/>
    <mergeCell ref="F39:G39"/>
    <mergeCell ref="J39:L39"/>
    <mergeCell ref="M39:O39"/>
    <mergeCell ref="P39:Q39"/>
    <mergeCell ref="B40:E40"/>
    <mergeCell ref="F40:G40"/>
    <mergeCell ref="J40:L40"/>
    <mergeCell ref="M40:O40"/>
    <mergeCell ref="P40:Q40"/>
    <mergeCell ref="B41:E41"/>
    <mergeCell ref="F41:G41"/>
    <mergeCell ref="J41:L41"/>
    <mergeCell ref="M41:O41"/>
    <mergeCell ref="P41:Q41"/>
    <mergeCell ref="B42:E42"/>
    <mergeCell ref="F42:G42"/>
    <mergeCell ref="J42:L42"/>
    <mergeCell ref="M42:O42"/>
    <mergeCell ref="P42:Q42"/>
    <mergeCell ref="B43:E43"/>
    <mergeCell ref="F43:G43"/>
    <mergeCell ref="J43:L43"/>
    <mergeCell ref="M43:O43"/>
    <mergeCell ref="P43:Q43"/>
    <mergeCell ref="B44:E44"/>
    <mergeCell ref="F44:G44"/>
    <mergeCell ref="J44:L44"/>
    <mergeCell ref="M44:O44"/>
    <mergeCell ref="P44:Q44"/>
    <mergeCell ref="B45:E45"/>
    <mergeCell ref="F45:G45"/>
    <mergeCell ref="J45:L45"/>
    <mergeCell ref="M45:O45"/>
    <mergeCell ref="P45:Q45"/>
    <mergeCell ref="B46:E46"/>
    <mergeCell ref="F46:G46"/>
    <mergeCell ref="J46:L46"/>
    <mergeCell ref="M46:O46"/>
    <mergeCell ref="P46:Q46"/>
    <mergeCell ref="B47:E47"/>
    <mergeCell ref="F47:G47"/>
    <mergeCell ref="J47:L47"/>
    <mergeCell ref="M47:O47"/>
    <mergeCell ref="P47:Q47"/>
    <mergeCell ref="B48:E48"/>
    <mergeCell ref="F48:G48"/>
    <mergeCell ref="J48:L48"/>
    <mergeCell ref="M48:O48"/>
    <mergeCell ref="P48:Q48"/>
    <mergeCell ref="B49:E49"/>
    <mergeCell ref="F49:G49"/>
    <mergeCell ref="J49:L49"/>
    <mergeCell ref="M49:O49"/>
    <mergeCell ref="P49:Q49"/>
    <mergeCell ref="B50:E50"/>
    <mergeCell ref="F50:G50"/>
    <mergeCell ref="J50:L50"/>
    <mergeCell ref="M50:O50"/>
    <mergeCell ref="P50:Q50"/>
    <mergeCell ref="B51:E51"/>
    <mergeCell ref="F51:G51"/>
    <mergeCell ref="J51:L51"/>
    <mergeCell ref="M51:O51"/>
    <mergeCell ref="P51:Q51"/>
    <mergeCell ref="B52:E52"/>
    <mergeCell ref="F52:G52"/>
    <mergeCell ref="J52:L52"/>
    <mergeCell ref="M52:O52"/>
    <mergeCell ref="P52:Q52"/>
    <mergeCell ref="B53:E53"/>
    <mergeCell ref="F53:G53"/>
    <mergeCell ref="J53:L53"/>
    <mergeCell ref="M53:O53"/>
    <mergeCell ref="P53:Q53"/>
    <mergeCell ref="B54:E54"/>
    <mergeCell ref="F54:G54"/>
    <mergeCell ref="J54:L54"/>
    <mergeCell ref="M54:O54"/>
    <mergeCell ref="P54:Q54"/>
    <mergeCell ref="B55:E55"/>
    <mergeCell ref="F55:G55"/>
    <mergeCell ref="J55:L55"/>
    <mergeCell ref="M55:O55"/>
    <mergeCell ref="P55:Q55"/>
    <mergeCell ref="B56:E56"/>
    <mergeCell ref="F56:G56"/>
    <mergeCell ref="J56:L56"/>
    <mergeCell ref="M56:O56"/>
    <mergeCell ref="P56:Q56"/>
    <mergeCell ref="B57:E57"/>
    <mergeCell ref="F57:G57"/>
    <mergeCell ref="J57:L57"/>
    <mergeCell ref="M57:O57"/>
    <mergeCell ref="P57:Q57"/>
    <mergeCell ref="B58:E58"/>
    <mergeCell ref="F58:G58"/>
    <mergeCell ref="J58:L58"/>
    <mergeCell ref="M58:O58"/>
    <mergeCell ref="P58:Q58"/>
    <mergeCell ref="B59:E59"/>
    <mergeCell ref="F59:G59"/>
    <mergeCell ref="J59:L59"/>
    <mergeCell ref="M59:O59"/>
    <mergeCell ref="P59:Q59"/>
    <mergeCell ref="B60:E60"/>
    <mergeCell ref="F60:G60"/>
    <mergeCell ref="J60:L60"/>
    <mergeCell ref="M60:O60"/>
    <mergeCell ref="P60:Q60"/>
    <mergeCell ref="B61:E61"/>
    <mergeCell ref="F61:G61"/>
    <mergeCell ref="J61:L61"/>
    <mergeCell ref="M61:O61"/>
    <mergeCell ref="P61:Q61"/>
    <mergeCell ref="B62:E62"/>
    <mergeCell ref="F62:G62"/>
    <mergeCell ref="J62:L62"/>
    <mergeCell ref="M62:O62"/>
    <mergeCell ref="P62:Q62"/>
    <mergeCell ref="B63:E63"/>
    <mergeCell ref="F63:G63"/>
    <mergeCell ref="J63:L63"/>
    <mergeCell ref="M63:O63"/>
    <mergeCell ref="P63:Q63"/>
    <mergeCell ref="B64:E64"/>
    <mergeCell ref="F64:G64"/>
    <mergeCell ref="J64:L64"/>
    <mergeCell ref="M64:O64"/>
    <mergeCell ref="P64:Q64"/>
    <mergeCell ref="B65:E65"/>
    <mergeCell ref="F65:G65"/>
    <mergeCell ref="J65:L65"/>
    <mergeCell ref="M65:O65"/>
    <mergeCell ref="P65:Q65"/>
    <mergeCell ref="B66:E66"/>
    <mergeCell ref="F66:G66"/>
    <mergeCell ref="J66:L66"/>
    <mergeCell ref="M66:O66"/>
    <mergeCell ref="P66:Q66"/>
    <mergeCell ref="B67:E67"/>
    <mergeCell ref="F67:G67"/>
    <mergeCell ref="J67:L67"/>
    <mergeCell ref="M67:O67"/>
    <mergeCell ref="P67:Q67"/>
    <mergeCell ref="B68:E68"/>
    <mergeCell ref="F68:G68"/>
    <mergeCell ref="J68:L68"/>
    <mergeCell ref="M68:O68"/>
    <mergeCell ref="P68:Q68"/>
    <mergeCell ref="B69:E69"/>
    <mergeCell ref="F69:G69"/>
    <mergeCell ref="J69:L69"/>
    <mergeCell ref="M69:O69"/>
    <mergeCell ref="P69:Q69"/>
    <mergeCell ref="B70:E70"/>
    <mergeCell ref="F70:G70"/>
    <mergeCell ref="J70:L70"/>
    <mergeCell ref="M70:O70"/>
    <mergeCell ref="P70:Q70"/>
    <mergeCell ref="B71:E71"/>
    <mergeCell ref="F71:G71"/>
    <mergeCell ref="J71:L71"/>
    <mergeCell ref="M71:O71"/>
    <mergeCell ref="P71:Q71"/>
    <mergeCell ref="B72:E72"/>
    <mergeCell ref="F72:G72"/>
    <mergeCell ref="J72:L72"/>
    <mergeCell ref="M72:O72"/>
    <mergeCell ref="P72:Q72"/>
    <mergeCell ref="B73:E73"/>
    <mergeCell ref="F73:G73"/>
    <mergeCell ref="J73:L73"/>
    <mergeCell ref="M73:O73"/>
    <mergeCell ref="P73:Q73"/>
    <mergeCell ref="B74:E74"/>
    <mergeCell ref="F74:G74"/>
    <mergeCell ref="J74:L74"/>
    <mergeCell ref="M74:O74"/>
    <mergeCell ref="P74:Q74"/>
    <mergeCell ref="B75:E75"/>
    <mergeCell ref="F75:G75"/>
    <mergeCell ref="J75:L75"/>
    <mergeCell ref="M75:O75"/>
    <mergeCell ref="P75:Q75"/>
    <mergeCell ref="B76:E76"/>
    <mergeCell ref="F76:G76"/>
    <mergeCell ref="J76:L76"/>
    <mergeCell ref="M76:O76"/>
    <mergeCell ref="P76:Q76"/>
    <mergeCell ref="B77:E77"/>
    <mergeCell ref="F77:G77"/>
    <mergeCell ref="J77:L77"/>
    <mergeCell ref="M77:O77"/>
    <mergeCell ref="P77:Q77"/>
    <mergeCell ref="B78:E78"/>
    <mergeCell ref="F78:G78"/>
    <mergeCell ref="J78:L78"/>
    <mergeCell ref="M78:O78"/>
    <mergeCell ref="P78:Q78"/>
    <mergeCell ref="B79:E79"/>
    <mergeCell ref="F79:G79"/>
    <mergeCell ref="J79:L79"/>
    <mergeCell ref="M79:O79"/>
    <mergeCell ref="P79:Q79"/>
    <mergeCell ref="B80:E80"/>
    <mergeCell ref="F80:G80"/>
    <mergeCell ref="J80:L80"/>
    <mergeCell ref="M80:O80"/>
    <mergeCell ref="P80:Q80"/>
    <mergeCell ref="B81:E81"/>
    <mergeCell ref="F81:G81"/>
    <mergeCell ref="J81:L81"/>
    <mergeCell ref="M81:O81"/>
    <mergeCell ref="P81:Q81"/>
    <mergeCell ref="B82:E82"/>
    <mergeCell ref="F82:G82"/>
    <mergeCell ref="J82:L82"/>
    <mergeCell ref="M82:O82"/>
    <mergeCell ref="P82:Q82"/>
    <mergeCell ref="B83:E83"/>
    <mergeCell ref="F83:G83"/>
    <mergeCell ref="J83:L83"/>
    <mergeCell ref="M83:O83"/>
    <mergeCell ref="P83:Q83"/>
    <mergeCell ref="B84:E84"/>
    <mergeCell ref="F84:G84"/>
    <mergeCell ref="J84:L84"/>
    <mergeCell ref="M84:O84"/>
    <mergeCell ref="P84:Q84"/>
    <mergeCell ref="B85:E85"/>
    <mergeCell ref="F85:G85"/>
    <mergeCell ref="J85:L85"/>
    <mergeCell ref="M85:O85"/>
    <mergeCell ref="P85:Q85"/>
    <mergeCell ref="B86:E86"/>
    <mergeCell ref="F86:G86"/>
    <mergeCell ref="J86:L86"/>
    <mergeCell ref="M86:O86"/>
    <mergeCell ref="P86:Q86"/>
    <mergeCell ref="B87:E87"/>
    <mergeCell ref="F87:G87"/>
    <mergeCell ref="J87:L87"/>
    <mergeCell ref="M87:O87"/>
    <mergeCell ref="P87:Q87"/>
    <mergeCell ref="B88:E88"/>
    <mergeCell ref="F88:G88"/>
    <mergeCell ref="J88:L88"/>
    <mergeCell ref="M88:O88"/>
    <mergeCell ref="P88:Q88"/>
    <mergeCell ref="B89:E89"/>
    <mergeCell ref="F89:G89"/>
    <mergeCell ref="J89:L89"/>
    <mergeCell ref="M89:O89"/>
    <mergeCell ref="P89:Q89"/>
    <mergeCell ref="B90:E90"/>
    <mergeCell ref="F90:G90"/>
    <mergeCell ref="J90:L90"/>
    <mergeCell ref="M90:O90"/>
    <mergeCell ref="P90:Q90"/>
    <mergeCell ref="B91:E91"/>
    <mergeCell ref="F91:G91"/>
    <mergeCell ref="J91:L91"/>
    <mergeCell ref="M91:O91"/>
    <mergeCell ref="P91:Q91"/>
    <mergeCell ref="B92:E92"/>
    <mergeCell ref="F92:G92"/>
    <mergeCell ref="J92:L92"/>
    <mergeCell ref="M92:O92"/>
    <mergeCell ref="P92:Q92"/>
    <mergeCell ref="B93:E93"/>
    <mergeCell ref="F93:G93"/>
    <mergeCell ref="J93:L93"/>
    <mergeCell ref="M93:O93"/>
    <mergeCell ref="P93:Q93"/>
    <mergeCell ref="B94:E94"/>
    <mergeCell ref="F94:G94"/>
    <mergeCell ref="J94:L94"/>
    <mergeCell ref="M94:O94"/>
    <mergeCell ref="P94:Q94"/>
    <mergeCell ref="B95:E95"/>
    <mergeCell ref="F95:G95"/>
    <mergeCell ref="J95:L95"/>
    <mergeCell ref="M95:O95"/>
    <mergeCell ref="P95:Q95"/>
    <mergeCell ref="B96:E96"/>
    <mergeCell ref="F96:G96"/>
    <mergeCell ref="J96:L96"/>
    <mergeCell ref="M96:O96"/>
    <mergeCell ref="P96:Q96"/>
    <mergeCell ref="B97:E97"/>
    <mergeCell ref="F97:G97"/>
    <mergeCell ref="J97:L97"/>
    <mergeCell ref="M97:O97"/>
    <mergeCell ref="P97:Q97"/>
    <mergeCell ref="B98:E98"/>
    <mergeCell ref="F98:G98"/>
    <mergeCell ref="J98:L98"/>
    <mergeCell ref="M98:O98"/>
    <mergeCell ref="P98:Q98"/>
    <mergeCell ref="B99:E99"/>
    <mergeCell ref="F99:G99"/>
    <mergeCell ref="J99:L99"/>
    <mergeCell ref="M99:O99"/>
    <mergeCell ref="P99:Q99"/>
    <mergeCell ref="B100:E100"/>
    <mergeCell ref="F100:G100"/>
    <mergeCell ref="J100:L100"/>
    <mergeCell ref="M100:O100"/>
    <mergeCell ref="P100:Q100"/>
    <mergeCell ref="B101:E101"/>
    <mergeCell ref="F101:G101"/>
    <mergeCell ref="J101:L101"/>
    <mergeCell ref="M101:O101"/>
    <mergeCell ref="P101:Q101"/>
    <mergeCell ref="B102:E102"/>
    <mergeCell ref="F102:G102"/>
    <mergeCell ref="J102:L102"/>
    <mergeCell ref="M102:O102"/>
    <mergeCell ref="P102:Q102"/>
    <mergeCell ref="B103:E103"/>
    <mergeCell ref="F103:G103"/>
    <mergeCell ref="J103:L103"/>
    <mergeCell ref="M103:O103"/>
    <mergeCell ref="P103:Q103"/>
    <mergeCell ref="B104:E104"/>
    <mergeCell ref="F104:G104"/>
    <mergeCell ref="J104:L104"/>
    <mergeCell ref="M104:O104"/>
    <mergeCell ref="P104:Q104"/>
    <mergeCell ref="B105:E105"/>
    <mergeCell ref="F105:G105"/>
    <mergeCell ref="J105:L105"/>
    <mergeCell ref="M105:O105"/>
    <mergeCell ref="P105:Q105"/>
    <mergeCell ref="B106:E106"/>
    <mergeCell ref="F106:G106"/>
    <mergeCell ref="J106:L106"/>
    <mergeCell ref="M106:O106"/>
    <mergeCell ref="P106:Q106"/>
    <mergeCell ref="B107:E107"/>
    <mergeCell ref="F107:G107"/>
    <mergeCell ref="J107:L107"/>
    <mergeCell ref="M107:O107"/>
    <mergeCell ref="P107:Q107"/>
    <mergeCell ref="B108:E108"/>
    <mergeCell ref="F108:G108"/>
    <mergeCell ref="J108:L108"/>
    <mergeCell ref="M108:O108"/>
    <mergeCell ref="P108:Q108"/>
    <mergeCell ref="B109:E109"/>
    <mergeCell ref="F109:G109"/>
    <mergeCell ref="J109:L109"/>
    <mergeCell ref="M109:O109"/>
    <mergeCell ref="P109:Q109"/>
    <mergeCell ref="B110:E110"/>
    <mergeCell ref="F110:G110"/>
    <mergeCell ref="J110:L110"/>
    <mergeCell ref="M110:O110"/>
    <mergeCell ref="P110:Q110"/>
    <mergeCell ref="B111:E111"/>
    <mergeCell ref="F111:G111"/>
    <mergeCell ref="J111:L111"/>
    <mergeCell ref="M111:O111"/>
    <mergeCell ref="P111:Q111"/>
    <mergeCell ref="B112:E112"/>
    <mergeCell ref="F112:G112"/>
    <mergeCell ref="J112:L112"/>
    <mergeCell ref="M112:O112"/>
    <mergeCell ref="P112:Q112"/>
    <mergeCell ref="B113:E113"/>
    <mergeCell ref="F113:G113"/>
    <mergeCell ref="J113:L113"/>
    <mergeCell ref="M113:O113"/>
    <mergeCell ref="P113:Q113"/>
    <mergeCell ref="B114:E114"/>
    <mergeCell ref="F114:G114"/>
    <mergeCell ref="J114:L114"/>
    <mergeCell ref="M114:O114"/>
    <mergeCell ref="P114:Q114"/>
    <mergeCell ref="B115:E115"/>
    <mergeCell ref="F115:G115"/>
    <mergeCell ref="J115:L115"/>
    <mergeCell ref="M115:O115"/>
    <mergeCell ref="P115:Q115"/>
    <mergeCell ref="B116:E116"/>
    <mergeCell ref="F116:G116"/>
    <mergeCell ref="J116:L116"/>
    <mergeCell ref="M116:O116"/>
    <mergeCell ref="P116:Q116"/>
    <mergeCell ref="B117:E117"/>
    <mergeCell ref="F117:G117"/>
    <mergeCell ref="J117:L117"/>
    <mergeCell ref="M117:O117"/>
    <mergeCell ref="P117:Q117"/>
    <mergeCell ref="B118:E118"/>
    <mergeCell ref="F118:G118"/>
    <mergeCell ref="J118:L118"/>
    <mergeCell ref="M118:O118"/>
    <mergeCell ref="P118:Q118"/>
    <mergeCell ref="B119:E119"/>
    <mergeCell ref="F119:G119"/>
    <mergeCell ref="J119:L119"/>
    <mergeCell ref="M119:O119"/>
    <mergeCell ref="P119:Q119"/>
    <mergeCell ref="B120:E120"/>
    <mergeCell ref="F120:G120"/>
    <mergeCell ref="J120:L120"/>
    <mergeCell ref="M120:O120"/>
    <mergeCell ref="P120:Q120"/>
    <mergeCell ref="B121:E121"/>
    <mergeCell ref="F121:G121"/>
    <mergeCell ref="J121:L121"/>
    <mergeCell ref="M121:O121"/>
    <mergeCell ref="P121:Q121"/>
    <mergeCell ref="B122:E122"/>
    <mergeCell ref="F122:G122"/>
    <mergeCell ref="J122:L122"/>
    <mergeCell ref="M122:O122"/>
    <mergeCell ref="P122:Q122"/>
    <mergeCell ref="B123:E123"/>
    <mergeCell ref="F123:G123"/>
    <mergeCell ref="J123:L123"/>
    <mergeCell ref="M123:O123"/>
    <mergeCell ref="P123:Q123"/>
    <mergeCell ref="B124:E124"/>
    <mergeCell ref="F124:G124"/>
    <mergeCell ref="J124:L124"/>
    <mergeCell ref="M124:O124"/>
    <mergeCell ref="P124:Q124"/>
    <mergeCell ref="B125:E125"/>
    <mergeCell ref="F125:G125"/>
    <mergeCell ref="J125:L125"/>
    <mergeCell ref="M125:O125"/>
    <mergeCell ref="P125:Q125"/>
    <mergeCell ref="B126:E126"/>
    <mergeCell ref="F126:G126"/>
    <mergeCell ref="J126:L126"/>
    <mergeCell ref="M126:O126"/>
    <mergeCell ref="P126:Q126"/>
    <mergeCell ref="B127:E127"/>
    <mergeCell ref="F127:G127"/>
    <mergeCell ref="J127:L127"/>
    <mergeCell ref="M127:O127"/>
    <mergeCell ref="P127:Q127"/>
    <mergeCell ref="B128:E128"/>
    <mergeCell ref="F128:G128"/>
    <mergeCell ref="J128:L128"/>
    <mergeCell ref="M128:O128"/>
    <mergeCell ref="P128:Q128"/>
    <mergeCell ref="B129:E129"/>
    <mergeCell ref="F129:G129"/>
    <mergeCell ref="J129:L129"/>
    <mergeCell ref="M129:O129"/>
    <mergeCell ref="P129:Q129"/>
    <mergeCell ref="B130:E130"/>
    <mergeCell ref="F130:G130"/>
    <mergeCell ref="J130:L130"/>
    <mergeCell ref="M130:O130"/>
    <mergeCell ref="P130:Q130"/>
    <mergeCell ref="B131:E131"/>
    <mergeCell ref="F131:G131"/>
    <mergeCell ref="J131:L131"/>
    <mergeCell ref="M131:O131"/>
    <mergeCell ref="P131:Q131"/>
    <mergeCell ref="B132:E132"/>
    <mergeCell ref="F132:G132"/>
    <mergeCell ref="J132:L132"/>
    <mergeCell ref="M132:O132"/>
    <mergeCell ref="P132:Q132"/>
    <mergeCell ref="B133:E133"/>
    <mergeCell ref="F133:G133"/>
    <mergeCell ref="J133:L133"/>
    <mergeCell ref="M133:O133"/>
    <mergeCell ref="P133:Q133"/>
    <mergeCell ref="B134:E134"/>
    <mergeCell ref="F134:G134"/>
    <mergeCell ref="J134:L134"/>
    <mergeCell ref="M134:O134"/>
    <mergeCell ref="P134:Q134"/>
    <mergeCell ref="B135:E135"/>
    <mergeCell ref="F135:G135"/>
    <mergeCell ref="J135:L135"/>
    <mergeCell ref="M135:O135"/>
    <mergeCell ref="P135:Q135"/>
    <mergeCell ref="B136:E136"/>
    <mergeCell ref="F136:G136"/>
    <mergeCell ref="J136:L136"/>
    <mergeCell ref="M136:O136"/>
    <mergeCell ref="P136:Q136"/>
    <mergeCell ref="B137:E137"/>
    <mergeCell ref="F137:G137"/>
    <mergeCell ref="J137:L137"/>
    <mergeCell ref="M137:O137"/>
    <mergeCell ref="P137:Q137"/>
    <mergeCell ref="B138:E138"/>
    <mergeCell ref="F138:G138"/>
    <mergeCell ref="J138:L138"/>
    <mergeCell ref="M138:O138"/>
    <mergeCell ref="P138:Q138"/>
    <mergeCell ref="B139:E139"/>
    <mergeCell ref="F139:G139"/>
    <mergeCell ref="J139:L139"/>
    <mergeCell ref="M139:O139"/>
    <mergeCell ref="P139:Q139"/>
    <mergeCell ref="B140:E140"/>
    <mergeCell ref="F140:G140"/>
    <mergeCell ref="J140:L140"/>
    <mergeCell ref="M140:O140"/>
    <mergeCell ref="P140:Q140"/>
    <mergeCell ref="B141:E141"/>
    <mergeCell ref="F141:G141"/>
    <mergeCell ref="J141:L141"/>
    <mergeCell ref="M141:O141"/>
    <mergeCell ref="P141:Q141"/>
    <mergeCell ref="B142:E142"/>
    <mergeCell ref="F142:G142"/>
    <mergeCell ref="J142:L142"/>
    <mergeCell ref="M142:O142"/>
    <mergeCell ref="P142:Q142"/>
    <mergeCell ref="B143:E143"/>
    <mergeCell ref="F143:G143"/>
    <mergeCell ref="J143:L143"/>
    <mergeCell ref="M143:O143"/>
    <mergeCell ref="P143:Q143"/>
    <mergeCell ref="B144:E144"/>
    <mergeCell ref="F144:G144"/>
    <mergeCell ref="J144:L144"/>
    <mergeCell ref="M144:O144"/>
    <mergeCell ref="P144:Q144"/>
    <mergeCell ref="J148:L148"/>
    <mergeCell ref="M148:O148"/>
    <mergeCell ref="P148:Q148"/>
    <mergeCell ref="B145:E145"/>
    <mergeCell ref="F145:G145"/>
    <mergeCell ref="J145:L145"/>
    <mergeCell ref="M145:O145"/>
    <mergeCell ref="P145:Q145"/>
    <mergeCell ref="B146:E146"/>
    <mergeCell ref="F146:G146"/>
    <mergeCell ref="J146:L146"/>
    <mergeCell ref="M146:O146"/>
    <mergeCell ref="P146:Q146"/>
    <mergeCell ref="B151:E151"/>
    <mergeCell ref="F151:G151"/>
    <mergeCell ref="J151:L151"/>
    <mergeCell ref="M151:O151"/>
    <mergeCell ref="P151:Q151"/>
    <mergeCell ref="F14:G14"/>
    <mergeCell ref="F17:G17"/>
    <mergeCell ref="B149:E149"/>
    <mergeCell ref="F149:G149"/>
    <mergeCell ref="J149:L149"/>
    <mergeCell ref="M149:O149"/>
    <mergeCell ref="P149:Q149"/>
    <mergeCell ref="B150:E150"/>
    <mergeCell ref="F150:G150"/>
    <mergeCell ref="J150:L150"/>
    <mergeCell ref="M150:O150"/>
    <mergeCell ref="P150:Q150"/>
    <mergeCell ref="B147:E147"/>
    <mergeCell ref="F147:G147"/>
    <mergeCell ref="J147:L147"/>
    <mergeCell ref="M147:O147"/>
    <mergeCell ref="P147:Q147"/>
    <mergeCell ref="B148:E148"/>
    <mergeCell ref="F148:G148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120" zoomScaleNormal="120" workbookViewId="0">
      <selection activeCell="O2" sqref="O2:P3"/>
    </sheetView>
  </sheetViews>
  <sheetFormatPr defaultRowHeight="15" x14ac:dyDescent="0.25"/>
  <cols>
    <col min="1" max="1" width="11.140625" customWidth="1"/>
    <col min="5" max="5" width="0.85546875" customWidth="1"/>
    <col min="6" max="6" width="6.42578125" customWidth="1"/>
    <col min="7" max="7" width="3.140625" customWidth="1"/>
    <col min="8" max="8" width="10" bestFit="1" customWidth="1"/>
    <col min="9" max="9" width="21.140625" customWidth="1"/>
    <col min="12" max="12" width="1" customWidth="1"/>
    <col min="14" max="14" width="3.140625" customWidth="1"/>
    <col min="15" max="15" width="9.140625" hidden="1" customWidth="1"/>
    <col min="16" max="16" width="15.140625" customWidth="1"/>
    <col min="17" max="17" width="0.85546875" customWidth="1"/>
  </cols>
  <sheetData>
    <row r="1" spans="1:17" x14ac:dyDescent="0.25">
      <c r="A1" s="120" t="s">
        <v>0</v>
      </c>
      <c r="B1" s="119"/>
      <c r="C1" s="119"/>
      <c r="D1" s="119"/>
      <c r="E1" s="119"/>
      <c r="F1" s="119"/>
    </row>
    <row r="2" spans="1:17" x14ac:dyDescent="0.25">
      <c r="A2" s="119"/>
      <c r="B2" s="119"/>
      <c r="C2" s="119"/>
      <c r="D2" s="119"/>
      <c r="E2" s="119"/>
      <c r="F2" s="119"/>
      <c r="K2" s="121" t="s">
        <v>1</v>
      </c>
      <c r="L2" s="119"/>
      <c r="M2" s="119"/>
      <c r="O2" s="122" t="s">
        <v>286</v>
      </c>
      <c r="P2" s="119"/>
    </row>
    <row r="3" spans="1:17" x14ac:dyDescent="0.25">
      <c r="A3" s="120" t="s">
        <v>2</v>
      </c>
      <c r="B3" s="119"/>
      <c r="C3" s="119"/>
      <c r="D3" s="119"/>
      <c r="K3" s="119"/>
      <c r="L3" s="119"/>
      <c r="M3" s="119"/>
      <c r="O3" s="119"/>
      <c r="P3" s="119"/>
    </row>
    <row r="4" spans="1:17" x14ac:dyDescent="0.25">
      <c r="A4" s="119"/>
      <c r="B4" s="119"/>
      <c r="C4" s="119"/>
      <c r="D4" s="119"/>
    </row>
    <row r="5" spans="1:17" x14ac:dyDescent="0.25">
      <c r="A5" s="120" t="s">
        <v>3</v>
      </c>
      <c r="B5" s="119"/>
      <c r="C5" s="119"/>
    </row>
    <row r="7" spans="1:17" x14ac:dyDescent="0.25">
      <c r="C7" s="118" t="s">
        <v>228</v>
      </c>
      <c r="D7" s="119"/>
      <c r="E7" s="119"/>
      <c r="F7" s="119"/>
      <c r="G7" s="119"/>
      <c r="H7" s="119"/>
      <c r="I7" s="119"/>
      <c r="J7" s="119"/>
      <c r="K7" s="119"/>
    </row>
    <row r="9" spans="1:17" ht="22.5" x14ac:dyDescent="0.25">
      <c r="A9" s="112" t="s">
        <v>4</v>
      </c>
      <c r="B9" s="113"/>
      <c r="C9" s="113"/>
      <c r="D9" s="113"/>
      <c r="E9" s="113"/>
      <c r="F9" s="113"/>
      <c r="G9" s="113"/>
      <c r="H9" s="6" t="s">
        <v>5</v>
      </c>
      <c r="I9" s="7" t="s">
        <v>6</v>
      </c>
      <c r="J9" s="112" t="s">
        <v>7</v>
      </c>
      <c r="K9" s="113"/>
      <c r="L9" s="113"/>
      <c r="M9" s="112" t="s">
        <v>8</v>
      </c>
      <c r="N9" s="113"/>
      <c r="O9" s="113"/>
      <c r="P9" s="112" t="s">
        <v>9</v>
      </c>
      <c r="Q9" s="113"/>
    </row>
    <row r="10" spans="1:17" x14ac:dyDescent="0.25">
      <c r="A10" s="4" t="s">
        <v>10</v>
      </c>
      <c r="B10" s="109" t="s">
        <v>11</v>
      </c>
      <c r="C10" s="110"/>
      <c r="D10" s="110"/>
      <c r="E10" s="110"/>
      <c r="F10" s="109" t="s">
        <v>12</v>
      </c>
      <c r="G10" s="110"/>
      <c r="H10" s="5" t="s">
        <v>13</v>
      </c>
      <c r="I10" s="5" t="s">
        <v>14</v>
      </c>
      <c r="J10" s="109" t="s">
        <v>15</v>
      </c>
      <c r="K10" s="110"/>
      <c r="L10" s="110"/>
      <c r="M10" s="109" t="s">
        <v>16</v>
      </c>
      <c r="N10" s="110"/>
      <c r="O10" s="110"/>
      <c r="P10" s="109" t="s">
        <v>17</v>
      </c>
      <c r="Q10" s="117"/>
    </row>
    <row r="11" spans="1:17" x14ac:dyDescent="0.25">
      <c r="A11" s="13"/>
      <c r="B11" s="84" t="s">
        <v>25</v>
      </c>
      <c r="C11" s="85"/>
      <c r="D11" s="85"/>
      <c r="E11" s="85"/>
      <c r="F11" s="84"/>
      <c r="G11" s="85"/>
      <c r="H11" s="14">
        <v>2289700</v>
      </c>
      <c r="I11" s="14">
        <v>1051268.47</v>
      </c>
      <c r="J11" s="86">
        <v>1203109.17</v>
      </c>
      <c r="K11" s="85"/>
      <c r="L11" s="85"/>
      <c r="M11" s="86">
        <v>2254377.64</v>
      </c>
      <c r="N11" s="85"/>
      <c r="O11" s="85"/>
      <c r="P11" s="86">
        <v>35322.36</v>
      </c>
      <c r="Q11" s="85"/>
    </row>
    <row r="12" spans="1:17" ht="22.5" x14ac:dyDescent="0.25">
      <c r="A12" s="15" t="s">
        <v>26</v>
      </c>
      <c r="B12" s="114" t="s">
        <v>27</v>
      </c>
      <c r="C12" s="115"/>
      <c r="D12" s="115"/>
      <c r="E12" s="115"/>
      <c r="F12" s="114"/>
      <c r="G12" s="115"/>
      <c r="H12" s="16">
        <v>2289700</v>
      </c>
      <c r="I12" s="16">
        <v>1051268.47</v>
      </c>
      <c r="J12" s="116">
        <v>1203109.17</v>
      </c>
      <c r="K12" s="115"/>
      <c r="L12" s="115"/>
      <c r="M12" s="116">
        <v>2254377.64</v>
      </c>
      <c r="N12" s="115"/>
      <c r="O12" s="115"/>
      <c r="P12" s="116">
        <v>35322.36</v>
      </c>
      <c r="Q12" s="115"/>
    </row>
    <row r="13" spans="1:17" x14ac:dyDescent="0.25">
      <c r="A13" s="2" t="s">
        <v>28</v>
      </c>
      <c r="B13" s="78" t="s">
        <v>29</v>
      </c>
      <c r="C13" s="83"/>
      <c r="D13" s="83"/>
      <c r="E13" s="83"/>
      <c r="F13" s="78"/>
      <c r="G13" s="83"/>
      <c r="H13" s="3">
        <v>2289700</v>
      </c>
      <c r="I13" s="3">
        <v>1051268.47</v>
      </c>
      <c r="J13" s="80">
        <v>1203109.17</v>
      </c>
      <c r="K13" s="83"/>
      <c r="L13" s="83"/>
      <c r="M13" s="80">
        <v>2254377.64</v>
      </c>
      <c r="N13" s="83"/>
      <c r="O13" s="83"/>
      <c r="P13" s="80">
        <v>35322.36</v>
      </c>
      <c r="Q13" s="83"/>
    </row>
    <row r="14" spans="1:17" x14ac:dyDescent="0.25">
      <c r="A14" s="2" t="s">
        <v>30</v>
      </c>
      <c r="B14" s="78" t="s">
        <v>31</v>
      </c>
      <c r="C14" s="83"/>
      <c r="D14" s="83"/>
      <c r="E14" s="83"/>
      <c r="F14" s="78"/>
      <c r="G14" s="83"/>
      <c r="H14" s="3">
        <v>2204600</v>
      </c>
      <c r="I14" s="3">
        <v>1025199.51</v>
      </c>
      <c r="J14" s="80">
        <v>1144054.6200000001</v>
      </c>
      <c r="K14" s="83"/>
      <c r="L14" s="83"/>
      <c r="M14" s="80">
        <v>2169254.13</v>
      </c>
      <c r="N14" s="83"/>
      <c r="O14" s="83"/>
      <c r="P14" s="80">
        <v>35345.870000000003</v>
      </c>
      <c r="Q14" s="83"/>
    </row>
    <row r="15" spans="1:17" ht="22.5" customHeight="1" x14ac:dyDescent="0.25">
      <c r="A15" s="2" t="s">
        <v>32</v>
      </c>
      <c r="B15" s="78" t="s">
        <v>33</v>
      </c>
      <c r="C15" s="83"/>
      <c r="D15" s="83"/>
      <c r="E15" s="83"/>
      <c r="F15" s="78"/>
      <c r="G15" s="83"/>
      <c r="H15" s="3">
        <v>85100</v>
      </c>
      <c r="I15" s="3">
        <v>26068.959999999999</v>
      </c>
      <c r="J15" s="80">
        <v>59054.55</v>
      </c>
      <c r="K15" s="83"/>
      <c r="L15" s="83"/>
      <c r="M15" s="80">
        <v>85123.51</v>
      </c>
      <c r="N15" s="83"/>
      <c r="O15" s="83"/>
      <c r="P15" s="80">
        <v>-23.51</v>
      </c>
      <c r="Q15" s="83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</sheetData>
  <mergeCells count="40">
    <mergeCell ref="C7:K7"/>
    <mergeCell ref="A1:F2"/>
    <mergeCell ref="K2:M3"/>
    <mergeCell ref="O2:P3"/>
    <mergeCell ref="A3:D4"/>
    <mergeCell ref="A5:C5"/>
    <mergeCell ref="A9:G9"/>
    <mergeCell ref="J9:L9"/>
    <mergeCell ref="M9:O9"/>
    <mergeCell ref="P9:Q9"/>
    <mergeCell ref="B10:E10"/>
    <mergeCell ref="F10:G10"/>
    <mergeCell ref="J10:L10"/>
    <mergeCell ref="M10:O10"/>
    <mergeCell ref="P10:Q10"/>
    <mergeCell ref="B11:E11"/>
    <mergeCell ref="F11:G11"/>
    <mergeCell ref="J11:L11"/>
    <mergeCell ref="M11:O11"/>
    <mergeCell ref="P11:Q11"/>
    <mergeCell ref="B13:E13"/>
    <mergeCell ref="F13:G13"/>
    <mergeCell ref="J13:L13"/>
    <mergeCell ref="M13:O13"/>
    <mergeCell ref="P13:Q13"/>
    <mergeCell ref="B12:E12"/>
    <mergeCell ref="F12:G12"/>
    <mergeCell ref="J12:L12"/>
    <mergeCell ref="M12:O12"/>
    <mergeCell ref="P12:Q12"/>
    <mergeCell ref="B15:E15"/>
    <mergeCell ref="F15:G15"/>
    <mergeCell ref="J15:L15"/>
    <mergeCell ref="M15:O15"/>
    <mergeCell ref="P15:Q15"/>
    <mergeCell ref="B14:E14"/>
    <mergeCell ref="F14:G14"/>
    <mergeCell ref="J14:L14"/>
    <mergeCell ref="M14:O14"/>
    <mergeCell ref="P14:Q14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9"/>
  <sheetViews>
    <sheetView zoomScale="110" zoomScaleNormal="110" workbookViewId="0">
      <selection activeCell="Y11" sqref="Y11"/>
    </sheetView>
  </sheetViews>
  <sheetFormatPr defaultRowHeight="15" x14ac:dyDescent="0.25"/>
  <cols>
    <col min="1" max="1" width="16.42578125" customWidth="1"/>
    <col min="6" max="6" width="5.7109375" customWidth="1"/>
    <col min="7" max="7" width="2.28515625" customWidth="1"/>
    <col min="8" max="9" width="10" bestFit="1" customWidth="1"/>
    <col min="10" max="10" width="3.7109375" customWidth="1"/>
    <col min="11" max="11" width="1.28515625" customWidth="1"/>
    <col min="12" max="12" width="7.140625" customWidth="1"/>
    <col min="13" max="13" width="3.5703125" customWidth="1"/>
    <col min="14" max="14" width="3" customWidth="1"/>
    <col min="16" max="16" width="6.85546875" customWidth="1"/>
    <col min="17" max="17" width="9" customWidth="1"/>
  </cols>
  <sheetData>
    <row r="1" spans="1:17" x14ac:dyDescent="0.25">
      <c r="A1" s="100" t="s">
        <v>0</v>
      </c>
      <c r="B1" s="101"/>
      <c r="C1" s="101"/>
      <c r="D1" s="101"/>
      <c r="E1" s="101"/>
      <c r="F1" s="101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25">
      <c r="A2" s="101"/>
      <c r="B2" s="101"/>
      <c r="C2" s="101"/>
      <c r="D2" s="101"/>
      <c r="E2" s="101"/>
      <c r="F2" s="101"/>
      <c r="G2" s="17"/>
      <c r="H2" s="17"/>
      <c r="I2" s="17"/>
      <c r="J2" s="17"/>
      <c r="K2" s="102" t="s">
        <v>1</v>
      </c>
      <c r="L2" s="101"/>
      <c r="M2" s="101"/>
      <c r="N2" s="17"/>
      <c r="O2" s="103" t="s">
        <v>286</v>
      </c>
      <c r="P2" s="101"/>
      <c r="Q2" s="17"/>
    </row>
    <row r="3" spans="1:17" x14ac:dyDescent="0.25">
      <c r="A3" s="100" t="s">
        <v>2</v>
      </c>
      <c r="B3" s="101"/>
      <c r="C3" s="101"/>
      <c r="D3" s="101"/>
      <c r="E3" s="17"/>
      <c r="F3" s="17"/>
      <c r="G3" s="17"/>
      <c r="H3" s="17"/>
      <c r="I3" s="17"/>
      <c r="J3" s="17"/>
      <c r="K3" s="101"/>
      <c r="L3" s="101"/>
      <c r="M3" s="101"/>
      <c r="N3" s="17"/>
      <c r="O3" s="101"/>
      <c r="P3" s="101"/>
      <c r="Q3" s="17"/>
    </row>
    <row r="4" spans="1:17" x14ac:dyDescent="0.25">
      <c r="A4" s="101"/>
      <c r="B4" s="101"/>
      <c r="C4" s="101"/>
      <c r="D4" s="101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x14ac:dyDescent="0.25">
      <c r="A5" s="100" t="s">
        <v>3</v>
      </c>
      <c r="B5" s="101"/>
      <c r="C5" s="101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x14ac:dyDescent="0.25">
      <c r="A7" s="17"/>
      <c r="B7" s="17"/>
      <c r="C7" s="111" t="s">
        <v>283</v>
      </c>
      <c r="D7" s="101"/>
      <c r="E7" s="101"/>
      <c r="F7" s="101"/>
      <c r="G7" s="101"/>
      <c r="H7" s="101"/>
      <c r="I7" s="101"/>
      <c r="J7" s="101"/>
      <c r="K7" s="101"/>
      <c r="L7" s="17"/>
      <c r="M7" s="17"/>
      <c r="N7" s="17"/>
      <c r="O7" s="17"/>
      <c r="P7" s="17"/>
      <c r="Q7" s="17"/>
    </row>
    <row r="8" spans="1:17" ht="15.75" thickBo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34.5" thickBot="1" x14ac:dyDescent="0.3">
      <c r="A9" s="129" t="s">
        <v>4</v>
      </c>
      <c r="B9" s="130"/>
      <c r="C9" s="130"/>
      <c r="D9" s="130"/>
      <c r="E9" s="130"/>
      <c r="F9" s="130"/>
      <c r="G9" s="130"/>
      <c r="H9" s="62" t="s">
        <v>5</v>
      </c>
      <c r="I9" s="63" t="s">
        <v>6</v>
      </c>
      <c r="J9" s="131" t="s">
        <v>229</v>
      </c>
      <c r="K9" s="130"/>
      <c r="L9" s="130"/>
      <c r="M9" s="131" t="s">
        <v>8</v>
      </c>
      <c r="N9" s="130"/>
      <c r="O9" s="130"/>
      <c r="P9" s="131" t="s">
        <v>9</v>
      </c>
      <c r="Q9" s="132"/>
    </row>
    <row r="10" spans="1:17" ht="15.75" thickTop="1" x14ac:dyDescent="0.25">
      <c r="A10" s="64" t="s">
        <v>10</v>
      </c>
      <c r="B10" s="133" t="s">
        <v>11</v>
      </c>
      <c r="C10" s="134"/>
      <c r="D10" s="134"/>
      <c r="E10" s="134"/>
      <c r="F10" s="133" t="s">
        <v>12</v>
      </c>
      <c r="G10" s="134"/>
      <c r="H10" s="59" t="s">
        <v>13</v>
      </c>
      <c r="I10" s="59" t="s">
        <v>14</v>
      </c>
      <c r="J10" s="133" t="s">
        <v>15</v>
      </c>
      <c r="K10" s="134"/>
      <c r="L10" s="134"/>
      <c r="M10" s="133" t="s">
        <v>16</v>
      </c>
      <c r="N10" s="134"/>
      <c r="O10" s="134"/>
      <c r="P10" s="133" t="s">
        <v>17</v>
      </c>
      <c r="Q10" s="135"/>
    </row>
    <row r="11" spans="1:17" x14ac:dyDescent="0.25">
      <c r="A11" s="21"/>
      <c r="B11" s="84" t="s">
        <v>25</v>
      </c>
      <c r="C11" s="85"/>
      <c r="D11" s="85"/>
      <c r="E11" s="85"/>
      <c r="F11" s="84"/>
      <c r="G11" s="85"/>
      <c r="H11" s="19">
        <v>2289700</v>
      </c>
      <c r="I11" s="19">
        <v>1051268.47</v>
      </c>
      <c r="J11" s="86">
        <v>1203109.17</v>
      </c>
      <c r="K11" s="85"/>
      <c r="L11" s="85"/>
      <c r="M11" s="86">
        <v>2254377.64</v>
      </c>
      <c r="N11" s="85"/>
      <c r="O11" s="85"/>
      <c r="P11" s="86">
        <v>35322.36</v>
      </c>
      <c r="Q11" s="85"/>
    </row>
    <row r="12" spans="1:17" ht="33.75" customHeight="1" x14ac:dyDescent="0.25">
      <c r="A12" s="21" t="s">
        <v>282</v>
      </c>
      <c r="B12" s="78" t="s">
        <v>0</v>
      </c>
      <c r="C12" s="83"/>
      <c r="D12" s="83"/>
      <c r="E12" s="83"/>
      <c r="F12" s="78"/>
      <c r="G12" s="83"/>
      <c r="H12" s="22">
        <v>2289700</v>
      </c>
      <c r="I12" s="22">
        <v>1051268.47</v>
      </c>
      <c r="J12" s="80">
        <v>1203109.17</v>
      </c>
      <c r="K12" s="83"/>
      <c r="L12" s="83"/>
      <c r="M12" s="80">
        <v>2254377.64</v>
      </c>
      <c r="N12" s="83"/>
      <c r="O12" s="83"/>
      <c r="P12" s="80">
        <v>35322.36</v>
      </c>
      <c r="Q12" s="83"/>
    </row>
    <row r="13" spans="1:17" ht="25.5" customHeight="1" x14ac:dyDescent="0.25">
      <c r="A13" s="65" t="s">
        <v>249</v>
      </c>
      <c r="B13" s="123" t="s">
        <v>250</v>
      </c>
      <c r="C13" s="124"/>
      <c r="D13" s="124"/>
      <c r="E13" s="124"/>
      <c r="F13" s="123"/>
      <c r="G13" s="124"/>
      <c r="H13" s="66">
        <v>2289700</v>
      </c>
      <c r="I13" s="66">
        <v>1051268.47</v>
      </c>
      <c r="J13" s="125">
        <v>1203109.17</v>
      </c>
      <c r="K13" s="124"/>
      <c r="L13" s="124"/>
      <c r="M13" s="125">
        <v>2254377.64</v>
      </c>
      <c r="N13" s="124"/>
      <c r="O13" s="124"/>
      <c r="P13" s="125">
        <v>35322.36</v>
      </c>
      <c r="Q13" s="124"/>
    </row>
    <row r="14" spans="1:17" x14ac:dyDescent="0.25">
      <c r="A14" s="21" t="s">
        <v>251</v>
      </c>
      <c r="B14" s="78" t="s">
        <v>252</v>
      </c>
      <c r="C14" s="83"/>
      <c r="D14" s="83"/>
      <c r="E14" s="83"/>
      <c r="F14" s="78"/>
      <c r="G14" s="83"/>
      <c r="H14" s="22">
        <v>2197300</v>
      </c>
      <c r="I14" s="22">
        <v>1024750.78</v>
      </c>
      <c r="J14" s="80">
        <v>1064276.73</v>
      </c>
      <c r="K14" s="83"/>
      <c r="L14" s="83"/>
      <c r="M14" s="80">
        <v>2089027.51</v>
      </c>
      <c r="N14" s="83"/>
      <c r="O14" s="83"/>
      <c r="P14" s="80">
        <v>108272.49</v>
      </c>
      <c r="Q14" s="83"/>
    </row>
    <row r="15" spans="1:17" x14ac:dyDescent="0.25">
      <c r="A15" s="18" t="s">
        <v>253</v>
      </c>
      <c r="B15" s="114" t="s">
        <v>254</v>
      </c>
      <c r="C15" s="115"/>
      <c r="D15" s="115"/>
      <c r="E15" s="115"/>
      <c r="F15" s="114"/>
      <c r="G15" s="115"/>
      <c r="H15" s="24">
        <v>338400</v>
      </c>
      <c r="I15" s="24">
        <v>180161.56</v>
      </c>
      <c r="J15" s="116">
        <v>133960.18</v>
      </c>
      <c r="K15" s="115"/>
      <c r="L15" s="115"/>
      <c r="M15" s="116">
        <v>314121.74</v>
      </c>
      <c r="N15" s="115"/>
      <c r="O15" s="115"/>
      <c r="P15" s="116">
        <v>24278.26</v>
      </c>
      <c r="Q15" s="115"/>
    </row>
    <row r="16" spans="1:17" x14ac:dyDescent="0.25">
      <c r="A16" s="18" t="s">
        <v>255</v>
      </c>
      <c r="B16" s="114" t="s">
        <v>254</v>
      </c>
      <c r="C16" s="115"/>
      <c r="D16" s="115"/>
      <c r="E16" s="115"/>
      <c r="F16" s="114"/>
      <c r="G16" s="115"/>
      <c r="H16" s="24">
        <v>10100</v>
      </c>
      <c r="I16" s="24">
        <v>568.35</v>
      </c>
      <c r="J16" s="116">
        <v>3204.84</v>
      </c>
      <c r="K16" s="115"/>
      <c r="L16" s="115"/>
      <c r="M16" s="116">
        <v>3773.19</v>
      </c>
      <c r="N16" s="115"/>
      <c r="O16" s="115"/>
      <c r="P16" s="116">
        <v>6326.81</v>
      </c>
      <c r="Q16" s="115"/>
    </row>
    <row r="17" spans="1:17" x14ac:dyDescent="0.25">
      <c r="A17" s="21" t="s">
        <v>197</v>
      </c>
      <c r="B17" s="78" t="s">
        <v>198</v>
      </c>
      <c r="C17" s="83"/>
      <c r="D17" s="83"/>
      <c r="E17" s="83"/>
      <c r="F17" s="78"/>
      <c r="G17" s="83"/>
      <c r="H17" s="22">
        <v>10100</v>
      </c>
      <c r="I17" s="22">
        <v>568.35</v>
      </c>
      <c r="J17" s="80">
        <v>3204.84</v>
      </c>
      <c r="K17" s="83"/>
      <c r="L17" s="83"/>
      <c r="M17" s="80">
        <v>3773.19</v>
      </c>
      <c r="N17" s="83"/>
      <c r="O17" s="83"/>
      <c r="P17" s="80">
        <v>6326.81</v>
      </c>
      <c r="Q17" s="83"/>
    </row>
    <row r="18" spans="1:17" ht="20.25" customHeight="1" x14ac:dyDescent="0.25">
      <c r="A18" s="21" t="s">
        <v>69</v>
      </c>
      <c r="B18" s="78" t="s">
        <v>70</v>
      </c>
      <c r="C18" s="83"/>
      <c r="D18" s="83"/>
      <c r="E18" s="83"/>
      <c r="F18" s="78"/>
      <c r="G18" s="83"/>
      <c r="H18" s="22">
        <v>3500</v>
      </c>
      <c r="I18" s="22">
        <v>0</v>
      </c>
      <c r="J18" s="80">
        <v>0</v>
      </c>
      <c r="K18" s="83"/>
      <c r="L18" s="83"/>
      <c r="M18" s="80">
        <v>0</v>
      </c>
      <c r="N18" s="83"/>
      <c r="O18" s="83"/>
      <c r="P18" s="80">
        <v>3500</v>
      </c>
      <c r="Q18" s="83"/>
    </row>
    <row r="19" spans="1:17" x14ac:dyDescent="0.25">
      <c r="A19" s="21" t="s">
        <v>71</v>
      </c>
      <c r="B19" s="78" t="s">
        <v>72</v>
      </c>
      <c r="C19" s="83"/>
      <c r="D19" s="83"/>
      <c r="E19" s="83"/>
      <c r="F19" s="78"/>
      <c r="G19" s="83"/>
      <c r="H19" s="22">
        <v>0</v>
      </c>
      <c r="I19" s="22">
        <v>0</v>
      </c>
      <c r="J19" s="80">
        <v>0</v>
      </c>
      <c r="K19" s="83"/>
      <c r="L19" s="83"/>
      <c r="M19" s="80">
        <v>0</v>
      </c>
      <c r="N19" s="83"/>
      <c r="O19" s="83"/>
      <c r="P19" s="80">
        <v>0</v>
      </c>
      <c r="Q19" s="83"/>
    </row>
    <row r="20" spans="1:17" x14ac:dyDescent="0.25">
      <c r="A20" s="21" t="s">
        <v>75</v>
      </c>
      <c r="B20" s="78" t="s">
        <v>76</v>
      </c>
      <c r="C20" s="83"/>
      <c r="D20" s="83"/>
      <c r="E20" s="83"/>
      <c r="F20" s="78"/>
      <c r="G20" s="83"/>
      <c r="H20" s="22">
        <v>3400</v>
      </c>
      <c r="I20" s="22">
        <v>0</v>
      </c>
      <c r="J20" s="80">
        <v>0</v>
      </c>
      <c r="K20" s="83"/>
      <c r="L20" s="83"/>
      <c r="M20" s="80">
        <v>0</v>
      </c>
      <c r="N20" s="83"/>
      <c r="O20" s="83"/>
      <c r="P20" s="80">
        <v>3400</v>
      </c>
      <c r="Q20" s="83"/>
    </row>
    <row r="21" spans="1:17" ht="26.25" customHeight="1" x14ac:dyDescent="0.25">
      <c r="A21" s="21" t="s">
        <v>77</v>
      </c>
      <c r="B21" s="78" t="s">
        <v>78</v>
      </c>
      <c r="C21" s="83"/>
      <c r="D21" s="83"/>
      <c r="E21" s="83"/>
      <c r="F21" s="78"/>
      <c r="G21" s="83"/>
      <c r="H21" s="22">
        <v>3200</v>
      </c>
      <c r="I21" s="22">
        <v>568.35</v>
      </c>
      <c r="J21" s="80">
        <v>3204.84</v>
      </c>
      <c r="K21" s="83"/>
      <c r="L21" s="83"/>
      <c r="M21" s="80">
        <v>3773.19</v>
      </c>
      <c r="N21" s="83"/>
      <c r="O21" s="83"/>
      <c r="P21" s="80">
        <v>-573.19000000000005</v>
      </c>
      <c r="Q21" s="83"/>
    </row>
    <row r="22" spans="1:17" ht="23.25" customHeight="1" x14ac:dyDescent="0.25">
      <c r="A22" s="18" t="s">
        <v>256</v>
      </c>
      <c r="B22" s="114" t="s">
        <v>257</v>
      </c>
      <c r="C22" s="115"/>
      <c r="D22" s="115"/>
      <c r="E22" s="115"/>
      <c r="F22" s="114"/>
      <c r="G22" s="115"/>
      <c r="H22" s="24">
        <v>328300</v>
      </c>
      <c r="I22" s="24">
        <v>179593.21</v>
      </c>
      <c r="J22" s="116">
        <v>130755.34</v>
      </c>
      <c r="K22" s="115"/>
      <c r="L22" s="115"/>
      <c r="M22" s="116">
        <v>310348.55</v>
      </c>
      <c r="N22" s="115"/>
      <c r="O22" s="115"/>
      <c r="P22" s="116">
        <v>17951.45</v>
      </c>
      <c r="Q22" s="115"/>
    </row>
    <row r="23" spans="1:17" x14ac:dyDescent="0.25">
      <c r="A23" s="21" t="s">
        <v>197</v>
      </c>
      <c r="B23" s="78" t="s">
        <v>198</v>
      </c>
      <c r="C23" s="83"/>
      <c r="D23" s="83"/>
      <c r="E23" s="83"/>
      <c r="F23" s="78"/>
      <c r="G23" s="83"/>
      <c r="H23" s="22">
        <v>327800</v>
      </c>
      <c r="I23" s="22">
        <v>179462.7</v>
      </c>
      <c r="J23" s="80">
        <v>130564.44</v>
      </c>
      <c r="K23" s="83"/>
      <c r="L23" s="83"/>
      <c r="M23" s="80">
        <v>310027.14</v>
      </c>
      <c r="N23" s="83"/>
      <c r="O23" s="83"/>
      <c r="P23" s="80">
        <v>17772.86</v>
      </c>
      <c r="Q23" s="83"/>
    </row>
    <row r="24" spans="1:17" x14ac:dyDescent="0.25">
      <c r="A24" s="21" t="s">
        <v>87</v>
      </c>
      <c r="B24" s="78" t="s">
        <v>88</v>
      </c>
      <c r="C24" s="83"/>
      <c r="D24" s="83"/>
      <c r="E24" s="83"/>
      <c r="F24" s="78"/>
      <c r="G24" s="83"/>
      <c r="H24" s="22">
        <v>500</v>
      </c>
      <c r="I24" s="22">
        <v>145</v>
      </c>
      <c r="J24" s="80">
        <v>139.09</v>
      </c>
      <c r="K24" s="83"/>
      <c r="L24" s="83"/>
      <c r="M24" s="80">
        <v>284.08999999999997</v>
      </c>
      <c r="N24" s="83"/>
      <c r="O24" s="83"/>
      <c r="P24" s="80">
        <v>215.91</v>
      </c>
      <c r="Q24" s="83"/>
    </row>
    <row r="25" spans="1:17" x14ac:dyDescent="0.25">
      <c r="A25" s="21" t="s">
        <v>69</v>
      </c>
      <c r="B25" s="78" t="s">
        <v>70</v>
      </c>
      <c r="C25" s="83"/>
      <c r="D25" s="83"/>
      <c r="E25" s="83"/>
      <c r="F25" s="78"/>
      <c r="G25" s="83"/>
      <c r="H25" s="22">
        <v>31200</v>
      </c>
      <c r="I25" s="22">
        <v>16510.36</v>
      </c>
      <c r="J25" s="80">
        <v>15631.2</v>
      </c>
      <c r="K25" s="83"/>
      <c r="L25" s="83"/>
      <c r="M25" s="80">
        <v>32141.56</v>
      </c>
      <c r="N25" s="83"/>
      <c r="O25" s="83"/>
      <c r="P25" s="80">
        <v>-941.56</v>
      </c>
      <c r="Q25" s="83"/>
    </row>
    <row r="26" spans="1:17" x14ac:dyDescent="0.25">
      <c r="A26" s="21" t="s">
        <v>89</v>
      </c>
      <c r="B26" s="78" t="s">
        <v>90</v>
      </c>
      <c r="C26" s="83"/>
      <c r="D26" s="83"/>
      <c r="E26" s="83"/>
      <c r="F26" s="78"/>
      <c r="G26" s="83"/>
      <c r="H26" s="22">
        <v>600</v>
      </c>
      <c r="I26" s="22">
        <v>181</v>
      </c>
      <c r="J26" s="80">
        <v>182.08</v>
      </c>
      <c r="K26" s="83"/>
      <c r="L26" s="83"/>
      <c r="M26" s="80">
        <v>363.08</v>
      </c>
      <c r="N26" s="83"/>
      <c r="O26" s="83"/>
      <c r="P26" s="80">
        <v>236.92</v>
      </c>
      <c r="Q26" s="83"/>
    </row>
    <row r="27" spans="1:17" x14ac:dyDescent="0.25">
      <c r="A27" s="21" t="s">
        <v>91</v>
      </c>
      <c r="B27" s="78" t="s">
        <v>92</v>
      </c>
      <c r="C27" s="83"/>
      <c r="D27" s="83"/>
      <c r="E27" s="83"/>
      <c r="F27" s="78"/>
      <c r="G27" s="83"/>
      <c r="H27" s="22">
        <v>3600</v>
      </c>
      <c r="I27" s="22">
        <v>1134</v>
      </c>
      <c r="J27" s="80">
        <v>1119.1600000000001</v>
      </c>
      <c r="K27" s="83"/>
      <c r="L27" s="83"/>
      <c r="M27" s="80">
        <v>2253.16</v>
      </c>
      <c r="N27" s="83"/>
      <c r="O27" s="83"/>
      <c r="P27" s="80">
        <v>1346.84</v>
      </c>
      <c r="Q27" s="83"/>
    </row>
    <row r="28" spans="1:17" x14ac:dyDescent="0.25">
      <c r="A28" s="21" t="s">
        <v>93</v>
      </c>
      <c r="B28" s="78" t="s">
        <v>94</v>
      </c>
      <c r="C28" s="83"/>
      <c r="D28" s="83"/>
      <c r="E28" s="83"/>
      <c r="F28" s="78"/>
      <c r="G28" s="83"/>
      <c r="H28" s="22">
        <v>256200</v>
      </c>
      <c r="I28" s="22">
        <v>146920.34</v>
      </c>
      <c r="J28" s="80">
        <v>102671.41</v>
      </c>
      <c r="K28" s="83"/>
      <c r="L28" s="83"/>
      <c r="M28" s="80">
        <v>249591.75</v>
      </c>
      <c r="N28" s="83"/>
      <c r="O28" s="83"/>
      <c r="P28" s="80">
        <v>6608.25</v>
      </c>
      <c r="Q28" s="83"/>
    </row>
    <row r="29" spans="1:17" x14ac:dyDescent="0.25">
      <c r="A29" s="21" t="s">
        <v>71</v>
      </c>
      <c r="B29" s="78" t="s">
        <v>72</v>
      </c>
      <c r="C29" s="83"/>
      <c r="D29" s="83"/>
      <c r="E29" s="83"/>
      <c r="F29" s="78"/>
      <c r="G29" s="83"/>
      <c r="H29" s="22">
        <v>0</v>
      </c>
      <c r="I29" s="22">
        <v>0</v>
      </c>
      <c r="J29" s="80">
        <v>4042.79</v>
      </c>
      <c r="K29" s="83"/>
      <c r="L29" s="83"/>
      <c r="M29" s="80">
        <v>4042.79</v>
      </c>
      <c r="N29" s="83"/>
      <c r="O29" s="83"/>
      <c r="P29" s="80">
        <v>-4042.79</v>
      </c>
      <c r="Q29" s="83"/>
    </row>
    <row r="30" spans="1:17" ht="23.25" customHeight="1" x14ac:dyDescent="0.25">
      <c r="A30" s="21" t="s">
        <v>95</v>
      </c>
      <c r="B30" s="78" t="s">
        <v>96</v>
      </c>
      <c r="C30" s="83"/>
      <c r="D30" s="83"/>
      <c r="E30" s="83"/>
      <c r="F30" s="78"/>
      <c r="G30" s="83"/>
      <c r="H30" s="22">
        <v>1800</v>
      </c>
      <c r="I30" s="22">
        <v>579</v>
      </c>
      <c r="J30" s="80">
        <v>571.46</v>
      </c>
      <c r="K30" s="83"/>
      <c r="L30" s="83"/>
      <c r="M30" s="80">
        <v>1150.46</v>
      </c>
      <c r="N30" s="83"/>
      <c r="O30" s="83"/>
      <c r="P30" s="80">
        <v>649.54</v>
      </c>
      <c r="Q30" s="83"/>
    </row>
    <row r="31" spans="1:17" x14ac:dyDescent="0.25">
      <c r="A31" s="21" t="s">
        <v>97</v>
      </c>
      <c r="B31" s="78" t="s">
        <v>98</v>
      </c>
      <c r="C31" s="83"/>
      <c r="D31" s="83"/>
      <c r="E31" s="83"/>
      <c r="F31" s="78"/>
      <c r="G31" s="83"/>
      <c r="H31" s="22">
        <v>600</v>
      </c>
      <c r="I31" s="22">
        <v>181</v>
      </c>
      <c r="J31" s="80">
        <v>173.51</v>
      </c>
      <c r="K31" s="83"/>
      <c r="L31" s="83"/>
      <c r="M31" s="80">
        <v>354.51</v>
      </c>
      <c r="N31" s="83"/>
      <c r="O31" s="83"/>
      <c r="P31" s="80">
        <v>245.49</v>
      </c>
      <c r="Q31" s="83"/>
    </row>
    <row r="32" spans="1:17" x14ac:dyDescent="0.25">
      <c r="A32" s="21" t="s">
        <v>99</v>
      </c>
      <c r="B32" s="78" t="s">
        <v>100</v>
      </c>
      <c r="C32" s="83"/>
      <c r="D32" s="83"/>
      <c r="E32" s="83"/>
      <c r="F32" s="78"/>
      <c r="G32" s="83"/>
      <c r="H32" s="22">
        <v>1600</v>
      </c>
      <c r="I32" s="22">
        <v>507</v>
      </c>
      <c r="J32" s="80">
        <v>501.41</v>
      </c>
      <c r="K32" s="83"/>
      <c r="L32" s="83"/>
      <c r="M32" s="80">
        <v>1008.41</v>
      </c>
      <c r="N32" s="83"/>
      <c r="O32" s="83"/>
      <c r="P32" s="80">
        <v>591.59</v>
      </c>
      <c r="Q32" s="83"/>
    </row>
    <row r="33" spans="1:17" x14ac:dyDescent="0.25">
      <c r="A33" s="21" t="s">
        <v>73</v>
      </c>
      <c r="B33" s="78" t="s">
        <v>74</v>
      </c>
      <c r="C33" s="83"/>
      <c r="D33" s="83"/>
      <c r="E33" s="83"/>
      <c r="F33" s="78"/>
      <c r="G33" s="83"/>
      <c r="H33" s="22">
        <v>10900</v>
      </c>
      <c r="I33" s="22">
        <v>10332</v>
      </c>
      <c r="J33" s="80">
        <v>1733.46</v>
      </c>
      <c r="K33" s="83"/>
      <c r="L33" s="83"/>
      <c r="M33" s="80">
        <v>12065.46</v>
      </c>
      <c r="N33" s="83"/>
      <c r="O33" s="83"/>
      <c r="P33" s="80">
        <v>-1165.46</v>
      </c>
      <c r="Q33" s="83"/>
    </row>
    <row r="34" spans="1:17" x14ac:dyDescent="0.25">
      <c r="A34" s="21" t="s">
        <v>101</v>
      </c>
      <c r="B34" s="78" t="s">
        <v>102</v>
      </c>
      <c r="C34" s="83"/>
      <c r="D34" s="83"/>
      <c r="E34" s="83"/>
      <c r="F34" s="78"/>
      <c r="G34" s="83"/>
      <c r="H34" s="22">
        <v>300</v>
      </c>
      <c r="I34" s="22">
        <v>84</v>
      </c>
      <c r="J34" s="80">
        <v>80.7</v>
      </c>
      <c r="K34" s="83"/>
      <c r="L34" s="83"/>
      <c r="M34" s="80">
        <v>164.7</v>
      </c>
      <c r="N34" s="83"/>
      <c r="O34" s="83"/>
      <c r="P34" s="80">
        <v>135.30000000000001</v>
      </c>
      <c r="Q34" s="83"/>
    </row>
    <row r="35" spans="1:17" x14ac:dyDescent="0.25">
      <c r="A35" s="21" t="s">
        <v>103</v>
      </c>
      <c r="B35" s="78" t="s">
        <v>104</v>
      </c>
      <c r="C35" s="83"/>
      <c r="D35" s="83"/>
      <c r="E35" s="83"/>
      <c r="F35" s="78"/>
      <c r="G35" s="83"/>
      <c r="H35" s="22">
        <v>5100</v>
      </c>
      <c r="I35" s="22">
        <v>1557</v>
      </c>
      <c r="J35" s="80">
        <v>1541.8</v>
      </c>
      <c r="K35" s="83"/>
      <c r="L35" s="83"/>
      <c r="M35" s="80">
        <v>3098.8</v>
      </c>
      <c r="N35" s="83"/>
      <c r="O35" s="83"/>
      <c r="P35" s="80">
        <v>2001.2</v>
      </c>
      <c r="Q35" s="83"/>
    </row>
    <row r="36" spans="1:17" x14ac:dyDescent="0.25">
      <c r="A36" s="21" t="s">
        <v>75</v>
      </c>
      <c r="B36" s="78" t="s">
        <v>76</v>
      </c>
      <c r="C36" s="83"/>
      <c r="D36" s="83"/>
      <c r="E36" s="83"/>
      <c r="F36" s="78"/>
      <c r="G36" s="83"/>
      <c r="H36" s="22">
        <v>2200</v>
      </c>
      <c r="I36" s="22">
        <v>229</v>
      </c>
      <c r="J36" s="80">
        <v>221.2</v>
      </c>
      <c r="K36" s="83"/>
      <c r="L36" s="83"/>
      <c r="M36" s="80">
        <v>450.2</v>
      </c>
      <c r="N36" s="83"/>
      <c r="O36" s="83"/>
      <c r="P36" s="80">
        <v>1749.8</v>
      </c>
      <c r="Q36" s="83"/>
    </row>
    <row r="37" spans="1:17" x14ac:dyDescent="0.25">
      <c r="A37" s="21" t="s">
        <v>105</v>
      </c>
      <c r="B37" s="78" t="s">
        <v>106</v>
      </c>
      <c r="C37" s="83"/>
      <c r="D37" s="83"/>
      <c r="E37" s="83"/>
      <c r="F37" s="78"/>
      <c r="G37" s="83"/>
      <c r="H37" s="22">
        <v>600</v>
      </c>
      <c r="I37" s="22">
        <v>205</v>
      </c>
      <c r="J37" s="80">
        <v>197.87</v>
      </c>
      <c r="K37" s="83"/>
      <c r="L37" s="83"/>
      <c r="M37" s="80">
        <v>402.87</v>
      </c>
      <c r="N37" s="83"/>
      <c r="O37" s="83"/>
      <c r="P37" s="80">
        <v>197.13</v>
      </c>
      <c r="Q37" s="83"/>
    </row>
    <row r="38" spans="1:17" x14ac:dyDescent="0.25">
      <c r="A38" s="21" t="s">
        <v>107</v>
      </c>
      <c r="B38" s="78" t="s">
        <v>108</v>
      </c>
      <c r="C38" s="83"/>
      <c r="D38" s="83"/>
      <c r="E38" s="83"/>
      <c r="F38" s="78"/>
      <c r="G38" s="83"/>
      <c r="H38" s="22">
        <v>900</v>
      </c>
      <c r="I38" s="22">
        <v>271</v>
      </c>
      <c r="J38" s="80">
        <v>265.35000000000002</v>
      </c>
      <c r="K38" s="83"/>
      <c r="L38" s="83"/>
      <c r="M38" s="80">
        <v>536.35</v>
      </c>
      <c r="N38" s="83"/>
      <c r="O38" s="83"/>
      <c r="P38" s="80">
        <v>363.65</v>
      </c>
      <c r="Q38" s="83"/>
    </row>
    <row r="39" spans="1:17" x14ac:dyDescent="0.25">
      <c r="A39" s="21" t="s">
        <v>109</v>
      </c>
      <c r="B39" s="78" t="s">
        <v>110</v>
      </c>
      <c r="C39" s="83"/>
      <c r="D39" s="83"/>
      <c r="E39" s="83"/>
      <c r="F39" s="78"/>
      <c r="G39" s="83"/>
      <c r="H39" s="22">
        <v>1000</v>
      </c>
      <c r="I39" s="22">
        <v>338</v>
      </c>
      <c r="J39" s="80">
        <v>336.11</v>
      </c>
      <c r="K39" s="83"/>
      <c r="L39" s="83"/>
      <c r="M39" s="80">
        <v>674.11</v>
      </c>
      <c r="N39" s="83"/>
      <c r="O39" s="83"/>
      <c r="P39" s="80">
        <v>325.89</v>
      </c>
      <c r="Q39" s="83"/>
    </row>
    <row r="40" spans="1:17" x14ac:dyDescent="0.25">
      <c r="A40" s="21" t="s">
        <v>111</v>
      </c>
      <c r="B40" s="78" t="s">
        <v>112</v>
      </c>
      <c r="C40" s="83"/>
      <c r="D40" s="83"/>
      <c r="E40" s="83"/>
      <c r="F40" s="78"/>
      <c r="G40" s="83"/>
      <c r="H40" s="22">
        <v>9600</v>
      </c>
      <c r="I40" s="22">
        <v>0</v>
      </c>
      <c r="J40" s="80">
        <v>839.04</v>
      </c>
      <c r="K40" s="83"/>
      <c r="L40" s="83"/>
      <c r="M40" s="80">
        <v>839.04</v>
      </c>
      <c r="N40" s="83"/>
      <c r="O40" s="83"/>
      <c r="P40" s="80">
        <v>8760.9599999999991</v>
      </c>
      <c r="Q40" s="83"/>
    </row>
    <row r="41" spans="1:17" x14ac:dyDescent="0.25">
      <c r="A41" s="21" t="s">
        <v>113</v>
      </c>
      <c r="B41" s="78" t="s">
        <v>114</v>
      </c>
      <c r="C41" s="83"/>
      <c r="D41" s="83"/>
      <c r="E41" s="83"/>
      <c r="F41" s="78"/>
      <c r="G41" s="83"/>
      <c r="H41" s="22">
        <v>200</v>
      </c>
      <c r="I41" s="22">
        <v>0</v>
      </c>
      <c r="J41" s="80">
        <v>118.78</v>
      </c>
      <c r="K41" s="83"/>
      <c r="L41" s="83"/>
      <c r="M41" s="80">
        <v>118.78</v>
      </c>
      <c r="N41" s="83"/>
      <c r="O41" s="83"/>
      <c r="P41" s="80">
        <v>81.22</v>
      </c>
      <c r="Q41" s="83"/>
    </row>
    <row r="42" spans="1:17" x14ac:dyDescent="0.25">
      <c r="A42" s="21" t="s">
        <v>115</v>
      </c>
      <c r="B42" s="78" t="s">
        <v>116</v>
      </c>
      <c r="C42" s="83"/>
      <c r="D42" s="83"/>
      <c r="E42" s="83"/>
      <c r="F42" s="78"/>
      <c r="G42" s="83"/>
      <c r="H42" s="22">
        <v>100</v>
      </c>
      <c r="I42" s="22">
        <v>90</v>
      </c>
      <c r="J42" s="80">
        <v>0</v>
      </c>
      <c r="K42" s="83"/>
      <c r="L42" s="83"/>
      <c r="M42" s="80">
        <v>90</v>
      </c>
      <c r="N42" s="83"/>
      <c r="O42" s="83"/>
      <c r="P42" s="80">
        <v>10</v>
      </c>
      <c r="Q42" s="83"/>
    </row>
    <row r="43" spans="1:17" x14ac:dyDescent="0.25">
      <c r="A43" s="21" t="s">
        <v>117</v>
      </c>
      <c r="B43" s="78" t="s">
        <v>118</v>
      </c>
      <c r="C43" s="83"/>
      <c r="D43" s="83"/>
      <c r="E43" s="83"/>
      <c r="F43" s="78"/>
      <c r="G43" s="83"/>
      <c r="H43" s="22">
        <v>800</v>
      </c>
      <c r="I43" s="22">
        <v>199</v>
      </c>
      <c r="J43" s="80">
        <v>198.02</v>
      </c>
      <c r="K43" s="83"/>
      <c r="L43" s="83"/>
      <c r="M43" s="80">
        <v>397.02</v>
      </c>
      <c r="N43" s="83"/>
      <c r="O43" s="83"/>
      <c r="P43" s="80">
        <v>402.98</v>
      </c>
      <c r="Q43" s="83"/>
    </row>
    <row r="44" spans="1:17" x14ac:dyDescent="0.25">
      <c r="A44" s="21" t="s">
        <v>206</v>
      </c>
      <c r="B44" s="78" t="s">
        <v>207</v>
      </c>
      <c r="C44" s="83"/>
      <c r="D44" s="83"/>
      <c r="E44" s="83"/>
      <c r="F44" s="78"/>
      <c r="G44" s="83"/>
      <c r="H44" s="22">
        <v>500</v>
      </c>
      <c r="I44" s="22">
        <v>130.51</v>
      </c>
      <c r="J44" s="80">
        <v>190.9</v>
      </c>
      <c r="K44" s="83"/>
      <c r="L44" s="83"/>
      <c r="M44" s="80">
        <v>321.41000000000003</v>
      </c>
      <c r="N44" s="83"/>
      <c r="O44" s="83"/>
      <c r="P44" s="80">
        <v>178.59</v>
      </c>
      <c r="Q44" s="83"/>
    </row>
    <row r="45" spans="1:17" x14ac:dyDescent="0.25">
      <c r="A45" s="21" t="s">
        <v>119</v>
      </c>
      <c r="B45" s="78" t="s">
        <v>120</v>
      </c>
      <c r="C45" s="83"/>
      <c r="D45" s="83"/>
      <c r="E45" s="83"/>
      <c r="F45" s="78"/>
      <c r="G45" s="83"/>
      <c r="H45" s="22">
        <v>300</v>
      </c>
      <c r="I45" s="22">
        <v>126</v>
      </c>
      <c r="J45" s="80">
        <v>122.59</v>
      </c>
      <c r="K45" s="83"/>
      <c r="L45" s="83"/>
      <c r="M45" s="80">
        <v>248.59</v>
      </c>
      <c r="N45" s="83"/>
      <c r="O45" s="83"/>
      <c r="P45" s="80">
        <v>51.41</v>
      </c>
      <c r="Q45" s="83"/>
    </row>
    <row r="46" spans="1:17" x14ac:dyDescent="0.25">
      <c r="A46" s="21" t="s">
        <v>121</v>
      </c>
      <c r="B46" s="78" t="s">
        <v>122</v>
      </c>
      <c r="C46" s="83"/>
      <c r="D46" s="83"/>
      <c r="E46" s="83"/>
      <c r="F46" s="78"/>
      <c r="G46" s="83"/>
      <c r="H46" s="22">
        <v>100</v>
      </c>
      <c r="I46" s="22">
        <v>4.51</v>
      </c>
      <c r="J46" s="80">
        <v>68.31</v>
      </c>
      <c r="K46" s="83"/>
      <c r="L46" s="83"/>
      <c r="M46" s="80">
        <v>72.819999999999993</v>
      </c>
      <c r="N46" s="83"/>
      <c r="O46" s="83"/>
      <c r="P46" s="80">
        <v>27.18</v>
      </c>
      <c r="Q46" s="83"/>
    </row>
    <row r="47" spans="1:17" x14ac:dyDescent="0.25">
      <c r="A47" s="21" t="s">
        <v>123</v>
      </c>
      <c r="B47" s="78" t="s">
        <v>124</v>
      </c>
      <c r="C47" s="83"/>
      <c r="D47" s="83"/>
      <c r="E47" s="83"/>
      <c r="F47" s="78"/>
      <c r="G47" s="83"/>
      <c r="H47" s="22">
        <v>100</v>
      </c>
      <c r="I47" s="22">
        <v>0</v>
      </c>
      <c r="J47" s="80">
        <v>0</v>
      </c>
      <c r="K47" s="83"/>
      <c r="L47" s="83"/>
      <c r="M47" s="80">
        <v>0</v>
      </c>
      <c r="N47" s="83"/>
      <c r="O47" s="83"/>
      <c r="P47" s="80">
        <v>100</v>
      </c>
      <c r="Q47" s="83"/>
    </row>
    <row r="48" spans="1:17" x14ac:dyDescent="0.25">
      <c r="A48" s="18" t="s">
        <v>230</v>
      </c>
      <c r="B48" s="114" t="s">
        <v>231</v>
      </c>
      <c r="C48" s="115"/>
      <c r="D48" s="115"/>
      <c r="E48" s="115"/>
      <c r="F48" s="114"/>
      <c r="G48" s="115"/>
      <c r="H48" s="24">
        <v>18700</v>
      </c>
      <c r="I48" s="24">
        <v>0</v>
      </c>
      <c r="J48" s="116">
        <v>3430.57</v>
      </c>
      <c r="K48" s="115"/>
      <c r="L48" s="115"/>
      <c r="M48" s="116">
        <v>3430.57</v>
      </c>
      <c r="N48" s="115"/>
      <c r="O48" s="115"/>
      <c r="P48" s="116">
        <v>15269.43</v>
      </c>
      <c r="Q48" s="115"/>
    </row>
    <row r="49" spans="1:17" x14ac:dyDescent="0.25">
      <c r="A49" s="18" t="s">
        <v>232</v>
      </c>
      <c r="B49" s="114" t="s">
        <v>231</v>
      </c>
      <c r="C49" s="115"/>
      <c r="D49" s="115"/>
      <c r="E49" s="115"/>
      <c r="F49" s="114"/>
      <c r="G49" s="115"/>
      <c r="H49" s="24">
        <v>18700</v>
      </c>
      <c r="I49" s="24">
        <v>0</v>
      </c>
      <c r="J49" s="116">
        <v>3430.57</v>
      </c>
      <c r="K49" s="115"/>
      <c r="L49" s="115"/>
      <c r="M49" s="116">
        <v>3430.57</v>
      </c>
      <c r="N49" s="115"/>
      <c r="O49" s="115"/>
      <c r="P49" s="116">
        <v>15269.43</v>
      </c>
      <c r="Q49" s="115"/>
    </row>
    <row r="50" spans="1:17" x14ac:dyDescent="0.25">
      <c r="A50" s="21" t="s">
        <v>197</v>
      </c>
      <c r="B50" s="78" t="s">
        <v>198</v>
      </c>
      <c r="C50" s="83"/>
      <c r="D50" s="83"/>
      <c r="E50" s="83"/>
      <c r="F50" s="78"/>
      <c r="G50" s="83"/>
      <c r="H50" s="22">
        <v>18600</v>
      </c>
      <c r="I50" s="22">
        <v>0</v>
      </c>
      <c r="J50" s="80">
        <v>3430.57</v>
      </c>
      <c r="K50" s="83"/>
      <c r="L50" s="83"/>
      <c r="M50" s="80">
        <v>3430.57</v>
      </c>
      <c r="N50" s="83"/>
      <c r="O50" s="83"/>
      <c r="P50" s="80">
        <v>15169.43</v>
      </c>
      <c r="Q50" s="83"/>
    </row>
    <row r="51" spans="1:17" x14ac:dyDescent="0.25">
      <c r="A51" s="21" t="s">
        <v>71</v>
      </c>
      <c r="B51" s="78" t="s">
        <v>72</v>
      </c>
      <c r="C51" s="83"/>
      <c r="D51" s="83"/>
      <c r="E51" s="83"/>
      <c r="F51" s="78"/>
      <c r="G51" s="83"/>
      <c r="H51" s="22">
        <v>3400</v>
      </c>
      <c r="I51" s="22">
        <v>0</v>
      </c>
      <c r="J51" s="80">
        <v>2422.2600000000002</v>
      </c>
      <c r="K51" s="83"/>
      <c r="L51" s="83"/>
      <c r="M51" s="80">
        <v>2422.2600000000002</v>
      </c>
      <c r="N51" s="83"/>
      <c r="O51" s="83"/>
      <c r="P51" s="80">
        <v>977.74</v>
      </c>
      <c r="Q51" s="83"/>
    </row>
    <row r="52" spans="1:17" ht="23.25" customHeight="1" x14ac:dyDescent="0.25">
      <c r="A52" s="21" t="s">
        <v>95</v>
      </c>
      <c r="B52" s="78" t="s">
        <v>96</v>
      </c>
      <c r="C52" s="83"/>
      <c r="D52" s="83"/>
      <c r="E52" s="83"/>
      <c r="F52" s="78"/>
      <c r="G52" s="83"/>
      <c r="H52" s="22">
        <v>15200</v>
      </c>
      <c r="I52" s="22">
        <v>0</v>
      </c>
      <c r="J52" s="80">
        <v>1008.31</v>
      </c>
      <c r="K52" s="83"/>
      <c r="L52" s="83"/>
      <c r="M52" s="80">
        <v>1008.31</v>
      </c>
      <c r="N52" s="83"/>
      <c r="O52" s="83"/>
      <c r="P52" s="80">
        <v>14191.69</v>
      </c>
      <c r="Q52" s="83"/>
    </row>
    <row r="53" spans="1:17" x14ac:dyDescent="0.25">
      <c r="A53" s="21" t="s">
        <v>206</v>
      </c>
      <c r="B53" s="78" t="s">
        <v>207</v>
      </c>
      <c r="C53" s="83"/>
      <c r="D53" s="83"/>
      <c r="E53" s="83"/>
      <c r="F53" s="78"/>
      <c r="G53" s="83"/>
      <c r="H53" s="22">
        <v>100</v>
      </c>
      <c r="I53" s="22">
        <v>0</v>
      </c>
      <c r="J53" s="80">
        <v>0</v>
      </c>
      <c r="K53" s="83"/>
      <c r="L53" s="83"/>
      <c r="M53" s="80">
        <v>0</v>
      </c>
      <c r="N53" s="83"/>
      <c r="O53" s="83"/>
      <c r="P53" s="80">
        <v>100</v>
      </c>
      <c r="Q53" s="83"/>
    </row>
    <row r="54" spans="1:17" ht="26.25" customHeight="1" x14ac:dyDescent="0.25">
      <c r="A54" s="21" t="s">
        <v>125</v>
      </c>
      <c r="B54" s="78" t="s">
        <v>126</v>
      </c>
      <c r="C54" s="83"/>
      <c r="D54" s="83"/>
      <c r="E54" s="83"/>
      <c r="F54" s="78"/>
      <c r="G54" s="83"/>
      <c r="H54" s="22">
        <v>100</v>
      </c>
      <c r="I54" s="22">
        <v>0</v>
      </c>
      <c r="J54" s="80">
        <v>0</v>
      </c>
      <c r="K54" s="83"/>
      <c r="L54" s="83"/>
      <c r="M54" s="80">
        <v>0</v>
      </c>
      <c r="N54" s="83"/>
      <c r="O54" s="83"/>
      <c r="P54" s="80">
        <v>100</v>
      </c>
      <c r="Q54" s="83"/>
    </row>
    <row r="55" spans="1:17" x14ac:dyDescent="0.25">
      <c r="A55" s="18" t="s">
        <v>233</v>
      </c>
      <c r="B55" s="114" t="s">
        <v>234</v>
      </c>
      <c r="C55" s="115"/>
      <c r="D55" s="115"/>
      <c r="E55" s="115"/>
      <c r="F55" s="114"/>
      <c r="G55" s="115"/>
      <c r="H55" s="24">
        <v>475200</v>
      </c>
      <c r="I55" s="24">
        <v>190785.83</v>
      </c>
      <c r="J55" s="116">
        <v>215251.69</v>
      </c>
      <c r="K55" s="115"/>
      <c r="L55" s="115"/>
      <c r="M55" s="116">
        <v>406037.52</v>
      </c>
      <c r="N55" s="115"/>
      <c r="O55" s="115"/>
      <c r="P55" s="116">
        <v>69162.48</v>
      </c>
      <c r="Q55" s="115"/>
    </row>
    <row r="56" spans="1:17" x14ac:dyDescent="0.25">
      <c r="A56" s="18" t="s">
        <v>235</v>
      </c>
      <c r="B56" s="114" t="s">
        <v>236</v>
      </c>
      <c r="C56" s="115"/>
      <c r="D56" s="115"/>
      <c r="E56" s="115"/>
      <c r="F56" s="114"/>
      <c r="G56" s="115"/>
      <c r="H56" s="24">
        <v>475200</v>
      </c>
      <c r="I56" s="24">
        <v>190785.83</v>
      </c>
      <c r="J56" s="116">
        <v>215251.69</v>
      </c>
      <c r="K56" s="115"/>
      <c r="L56" s="115"/>
      <c r="M56" s="116">
        <v>406037.52</v>
      </c>
      <c r="N56" s="115"/>
      <c r="O56" s="115"/>
      <c r="P56" s="116">
        <v>69162.48</v>
      </c>
      <c r="Q56" s="115"/>
    </row>
    <row r="57" spans="1:17" x14ac:dyDescent="0.25">
      <c r="A57" s="21" t="s">
        <v>190</v>
      </c>
      <c r="B57" s="78" t="s">
        <v>191</v>
      </c>
      <c r="C57" s="83"/>
      <c r="D57" s="83"/>
      <c r="E57" s="83"/>
      <c r="F57" s="78"/>
      <c r="G57" s="83"/>
      <c r="H57" s="22">
        <v>26000</v>
      </c>
      <c r="I57" s="22">
        <v>9809.49</v>
      </c>
      <c r="J57" s="80">
        <v>10696.48</v>
      </c>
      <c r="K57" s="83"/>
      <c r="L57" s="83"/>
      <c r="M57" s="80">
        <v>20505.97</v>
      </c>
      <c r="N57" s="83"/>
      <c r="O57" s="83"/>
      <c r="P57" s="80">
        <v>5494.03</v>
      </c>
      <c r="Q57" s="83"/>
    </row>
    <row r="58" spans="1:17" x14ac:dyDescent="0.25">
      <c r="A58" s="21" t="s">
        <v>127</v>
      </c>
      <c r="B58" s="78" t="s">
        <v>128</v>
      </c>
      <c r="C58" s="83"/>
      <c r="D58" s="83"/>
      <c r="E58" s="83"/>
      <c r="F58" s="78"/>
      <c r="G58" s="83"/>
      <c r="H58" s="22">
        <v>14000</v>
      </c>
      <c r="I58" s="22">
        <v>8076.81</v>
      </c>
      <c r="J58" s="80">
        <v>8669.68</v>
      </c>
      <c r="K58" s="83"/>
      <c r="L58" s="83"/>
      <c r="M58" s="80">
        <v>16746.490000000002</v>
      </c>
      <c r="N58" s="83"/>
      <c r="O58" s="83"/>
      <c r="P58" s="80">
        <v>-2746.49</v>
      </c>
      <c r="Q58" s="83"/>
    </row>
    <row r="59" spans="1:17" x14ac:dyDescent="0.25">
      <c r="A59" s="21" t="s">
        <v>129</v>
      </c>
      <c r="B59" s="78" t="s">
        <v>130</v>
      </c>
      <c r="C59" s="83"/>
      <c r="D59" s="83"/>
      <c r="E59" s="83"/>
      <c r="F59" s="78"/>
      <c r="G59" s="83"/>
      <c r="H59" s="22">
        <v>10000</v>
      </c>
      <c r="I59" s="22">
        <v>400</v>
      </c>
      <c r="J59" s="80">
        <v>600</v>
      </c>
      <c r="K59" s="83"/>
      <c r="L59" s="83"/>
      <c r="M59" s="80">
        <v>1000</v>
      </c>
      <c r="N59" s="83"/>
      <c r="O59" s="83"/>
      <c r="P59" s="80">
        <v>9000</v>
      </c>
      <c r="Q59" s="83"/>
    </row>
    <row r="60" spans="1:17" x14ac:dyDescent="0.25">
      <c r="A60" s="21" t="s">
        <v>131</v>
      </c>
      <c r="B60" s="78" t="s">
        <v>132</v>
      </c>
      <c r="C60" s="83"/>
      <c r="D60" s="83"/>
      <c r="E60" s="83"/>
      <c r="F60" s="78"/>
      <c r="G60" s="83"/>
      <c r="H60" s="22">
        <v>2000</v>
      </c>
      <c r="I60" s="22">
        <v>1332.68</v>
      </c>
      <c r="J60" s="80">
        <v>1426.8</v>
      </c>
      <c r="K60" s="83"/>
      <c r="L60" s="83"/>
      <c r="M60" s="80">
        <v>2759.48</v>
      </c>
      <c r="N60" s="83"/>
      <c r="O60" s="83"/>
      <c r="P60" s="80">
        <v>-759.48</v>
      </c>
      <c r="Q60" s="83"/>
    </row>
    <row r="61" spans="1:17" x14ac:dyDescent="0.25">
      <c r="A61" s="21" t="s">
        <v>197</v>
      </c>
      <c r="B61" s="78" t="s">
        <v>198</v>
      </c>
      <c r="C61" s="83"/>
      <c r="D61" s="83"/>
      <c r="E61" s="83"/>
      <c r="F61" s="78"/>
      <c r="G61" s="83"/>
      <c r="H61" s="22">
        <v>425000</v>
      </c>
      <c r="I61" s="22">
        <v>176405.37</v>
      </c>
      <c r="J61" s="80">
        <v>187614.91</v>
      </c>
      <c r="K61" s="83"/>
      <c r="L61" s="83"/>
      <c r="M61" s="80">
        <v>364020.28</v>
      </c>
      <c r="N61" s="83"/>
      <c r="O61" s="83"/>
      <c r="P61" s="80">
        <v>60979.72</v>
      </c>
      <c r="Q61" s="83"/>
    </row>
    <row r="62" spans="1:17" x14ac:dyDescent="0.25">
      <c r="A62" s="21" t="s">
        <v>87</v>
      </c>
      <c r="B62" s="78" t="s">
        <v>88</v>
      </c>
      <c r="C62" s="83"/>
      <c r="D62" s="83"/>
      <c r="E62" s="83"/>
      <c r="F62" s="78"/>
      <c r="G62" s="83"/>
      <c r="H62" s="22">
        <v>12000</v>
      </c>
      <c r="I62" s="22">
        <v>8662.48</v>
      </c>
      <c r="J62" s="80">
        <v>7247.57</v>
      </c>
      <c r="K62" s="83"/>
      <c r="L62" s="83"/>
      <c r="M62" s="80">
        <v>15910.05</v>
      </c>
      <c r="N62" s="83"/>
      <c r="O62" s="83"/>
      <c r="P62" s="80">
        <v>-3910.05</v>
      </c>
      <c r="Q62" s="83"/>
    </row>
    <row r="63" spans="1:17" x14ac:dyDescent="0.25">
      <c r="A63" s="21" t="s">
        <v>89</v>
      </c>
      <c r="B63" s="78" t="s">
        <v>90</v>
      </c>
      <c r="C63" s="83"/>
      <c r="D63" s="83"/>
      <c r="E63" s="83"/>
      <c r="F63" s="78"/>
      <c r="G63" s="83"/>
      <c r="H63" s="22">
        <v>6000</v>
      </c>
      <c r="I63" s="22">
        <v>1725.34</v>
      </c>
      <c r="J63" s="80">
        <v>1089.42</v>
      </c>
      <c r="K63" s="83"/>
      <c r="L63" s="83"/>
      <c r="M63" s="80">
        <v>2814.76</v>
      </c>
      <c r="N63" s="83"/>
      <c r="O63" s="83"/>
      <c r="P63" s="80">
        <v>3185.24</v>
      </c>
      <c r="Q63" s="83"/>
    </row>
    <row r="64" spans="1:17" x14ac:dyDescent="0.25">
      <c r="A64" s="21" t="s">
        <v>91</v>
      </c>
      <c r="B64" s="78" t="s">
        <v>92</v>
      </c>
      <c r="C64" s="83"/>
      <c r="D64" s="83"/>
      <c r="E64" s="83"/>
      <c r="F64" s="78"/>
      <c r="G64" s="83"/>
      <c r="H64" s="22">
        <v>24500</v>
      </c>
      <c r="I64" s="22">
        <v>10057</v>
      </c>
      <c r="J64" s="80">
        <v>7581.79</v>
      </c>
      <c r="K64" s="83"/>
      <c r="L64" s="83"/>
      <c r="M64" s="80">
        <v>17638.79</v>
      </c>
      <c r="N64" s="83"/>
      <c r="O64" s="83"/>
      <c r="P64" s="80">
        <v>6861.21</v>
      </c>
      <c r="Q64" s="83"/>
    </row>
    <row r="65" spans="1:17" x14ac:dyDescent="0.25">
      <c r="A65" s="21" t="s">
        <v>93</v>
      </c>
      <c r="B65" s="78" t="s">
        <v>94</v>
      </c>
      <c r="C65" s="83"/>
      <c r="D65" s="83"/>
      <c r="E65" s="83"/>
      <c r="F65" s="78"/>
      <c r="G65" s="83"/>
      <c r="H65" s="22">
        <v>20000</v>
      </c>
      <c r="I65" s="22">
        <v>0</v>
      </c>
      <c r="J65" s="80">
        <v>1000</v>
      </c>
      <c r="K65" s="83"/>
      <c r="L65" s="83"/>
      <c r="M65" s="80">
        <v>1000</v>
      </c>
      <c r="N65" s="83"/>
      <c r="O65" s="83"/>
      <c r="P65" s="80">
        <v>19000</v>
      </c>
      <c r="Q65" s="83"/>
    </row>
    <row r="66" spans="1:17" x14ac:dyDescent="0.25">
      <c r="A66" s="21" t="s">
        <v>71</v>
      </c>
      <c r="B66" s="78" t="s">
        <v>72</v>
      </c>
      <c r="C66" s="83"/>
      <c r="D66" s="83"/>
      <c r="E66" s="83"/>
      <c r="F66" s="78"/>
      <c r="G66" s="83"/>
      <c r="H66" s="22">
        <v>80000</v>
      </c>
      <c r="I66" s="22">
        <v>39023.1</v>
      </c>
      <c r="J66" s="80">
        <v>21987.35</v>
      </c>
      <c r="K66" s="83"/>
      <c r="L66" s="83"/>
      <c r="M66" s="80">
        <v>61010.45</v>
      </c>
      <c r="N66" s="83"/>
      <c r="O66" s="83"/>
      <c r="P66" s="80">
        <v>18989.55</v>
      </c>
      <c r="Q66" s="83"/>
    </row>
    <row r="67" spans="1:17" ht="22.5" customHeight="1" x14ac:dyDescent="0.25">
      <c r="A67" s="21" t="s">
        <v>95</v>
      </c>
      <c r="B67" s="78" t="s">
        <v>96</v>
      </c>
      <c r="C67" s="83"/>
      <c r="D67" s="83"/>
      <c r="E67" s="83"/>
      <c r="F67" s="78"/>
      <c r="G67" s="83"/>
      <c r="H67" s="22">
        <v>30000</v>
      </c>
      <c r="I67" s="22">
        <v>14945.67</v>
      </c>
      <c r="J67" s="80">
        <v>32476.9</v>
      </c>
      <c r="K67" s="83"/>
      <c r="L67" s="83"/>
      <c r="M67" s="80">
        <v>47422.57</v>
      </c>
      <c r="N67" s="83"/>
      <c r="O67" s="83"/>
      <c r="P67" s="80">
        <v>-17422.57</v>
      </c>
      <c r="Q67" s="83"/>
    </row>
    <row r="68" spans="1:17" x14ac:dyDescent="0.25">
      <c r="A68" s="21" t="s">
        <v>97</v>
      </c>
      <c r="B68" s="78" t="s">
        <v>98</v>
      </c>
      <c r="C68" s="83"/>
      <c r="D68" s="83"/>
      <c r="E68" s="83"/>
      <c r="F68" s="78"/>
      <c r="G68" s="83"/>
      <c r="H68" s="22">
        <v>50000</v>
      </c>
      <c r="I68" s="22">
        <v>16118.08</v>
      </c>
      <c r="J68" s="80">
        <v>31328.31</v>
      </c>
      <c r="K68" s="83"/>
      <c r="L68" s="83"/>
      <c r="M68" s="80">
        <v>47446.39</v>
      </c>
      <c r="N68" s="83"/>
      <c r="O68" s="83"/>
      <c r="P68" s="80">
        <v>2553.61</v>
      </c>
      <c r="Q68" s="83"/>
    </row>
    <row r="69" spans="1:17" x14ac:dyDescent="0.25">
      <c r="A69" s="21" t="s">
        <v>133</v>
      </c>
      <c r="B69" s="78" t="s">
        <v>134</v>
      </c>
      <c r="C69" s="83"/>
      <c r="D69" s="83"/>
      <c r="E69" s="83"/>
      <c r="F69" s="78"/>
      <c r="G69" s="83"/>
      <c r="H69" s="22">
        <v>10000</v>
      </c>
      <c r="I69" s="22">
        <v>0</v>
      </c>
      <c r="J69" s="80">
        <v>2890.64</v>
      </c>
      <c r="K69" s="83"/>
      <c r="L69" s="83"/>
      <c r="M69" s="80">
        <v>2890.64</v>
      </c>
      <c r="N69" s="83"/>
      <c r="O69" s="83"/>
      <c r="P69" s="80">
        <v>7109.36</v>
      </c>
      <c r="Q69" s="83"/>
    </row>
    <row r="70" spans="1:17" x14ac:dyDescent="0.25">
      <c r="A70" s="21" t="s">
        <v>99</v>
      </c>
      <c r="B70" s="78" t="s">
        <v>100</v>
      </c>
      <c r="C70" s="83"/>
      <c r="D70" s="83"/>
      <c r="E70" s="83"/>
      <c r="F70" s="78"/>
      <c r="G70" s="83"/>
      <c r="H70" s="22">
        <v>16400</v>
      </c>
      <c r="I70" s="22">
        <v>12838.76</v>
      </c>
      <c r="J70" s="80">
        <v>6832.6</v>
      </c>
      <c r="K70" s="83"/>
      <c r="L70" s="83"/>
      <c r="M70" s="80">
        <v>19671.36</v>
      </c>
      <c r="N70" s="83"/>
      <c r="O70" s="83"/>
      <c r="P70" s="80">
        <v>-3271.36</v>
      </c>
      <c r="Q70" s="83"/>
    </row>
    <row r="71" spans="1:17" x14ac:dyDescent="0.25">
      <c r="A71" s="21" t="s">
        <v>73</v>
      </c>
      <c r="B71" s="78" t="s">
        <v>74</v>
      </c>
      <c r="C71" s="83"/>
      <c r="D71" s="83"/>
      <c r="E71" s="83"/>
      <c r="F71" s="78"/>
      <c r="G71" s="83"/>
      <c r="H71" s="22">
        <v>50000</v>
      </c>
      <c r="I71" s="22">
        <v>8373.16</v>
      </c>
      <c r="J71" s="80">
        <v>0</v>
      </c>
      <c r="K71" s="83"/>
      <c r="L71" s="83"/>
      <c r="M71" s="80">
        <v>8373.16</v>
      </c>
      <c r="N71" s="83"/>
      <c r="O71" s="83"/>
      <c r="P71" s="80">
        <v>41626.839999999997</v>
      </c>
      <c r="Q71" s="83"/>
    </row>
    <row r="72" spans="1:17" x14ac:dyDescent="0.25">
      <c r="A72" s="21" t="s">
        <v>101</v>
      </c>
      <c r="B72" s="78" t="s">
        <v>102</v>
      </c>
      <c r="C72" s="83"/>
      <c r="D72" s="83"/>
      <c r="E72" s="83"/>
      <c r="F72" s="78"/>
      <c r="G72" s="83"/>
      <c r="H72" s="22">
        <v>1000</v>
      </c>
      <c r="I72" s="22">
        <v>626</v>
      </c>
      <c r="J72" s="80">
        <v>168.15</v>
      </c>
      <c r="K72" s="83"/>
      <c r="L72" s="83"/>
      <c r="M72" s="80">
        <v>794.15</v>
      </c>
      <c r="N72" s="83"/>
      <c r="O72" s="83"/>
      <c r="P72" s="80">
        <v>205.85</v>
      </c>
      <c r="Q72" s="83"/>
    </row>
    <row r="73" spans="1:17" x14ac:dyDescent="0.25">
      <c r="A73" s="21" t="s">
        <v>103</v>
      </c>
      <c r="B73" s="78" t="s">
        <v>104</v>
      </c>
      <c r="C73" s="83"/>
      <c r="D73" s="83"/>
      <c r="E73" s="83"/>
      <c r="F73" s="78"/>
      <c r="G73" s="83"/>
      <c r="H73" s="22">
        <v>25000</v>
      </c>
      <c r="I73" s="22">
        <v>9016.49</v>
      </c>
      <c r="J73" s="80">
        <v>21403.67</v>
      </c>
      <c r="K73" s="83"/>
      <c r="L73" s="83"/>
      <c r="M73" s="80">
        <v>30420.16</v>
      </c>
      <c r="N73" s="83"/>
      <c r="O73" s="83"/>
      <c r="P73" s="80">
        <v>-5420.16</v>
      </c>
      <c r="Q73" s="83"/>
    </row>
    <row r="74" spans="1:17" x14ac:dyDescent="0.25">
      <c r="A74" s="21" t="s">
        <v>135</v>
      </c>
      <c r="B74" s="78" t="s">
        <v>136</v>
      </c>
      <c r="C74" s="83"/>
      <c r="D74" s="83"/>
      <c r="E74" s="83"/>
      <c r="F74" s="78"/>
      <c r="G74" s="83"/>
      <c r="H74" s="22">
        <v>6000</v>
      </c>
      <c r="I74" s="22">
        <v>1285.76</v>
      </c>
      <c r="J74" s="80">
        <v>1675.98</v>
      </c>
      <c r="K74" s="83"/>
      <c r="L74" s="83"/>
      <c r="M74" s="80">
        <v>2961.74</v>
      </c>
      <c r="N74" s="83"/>
      <c r="O74" s="83"/>
      <c r="P74" s="80">
        <v>3038.26</v>
      </c>
      <c r="Q74" s="83"/>
    </row>
    <row r="75" spans="1:17" x14ac:dyDescent="0.25">
      <c r="A75" s="21" t="s">
        <v>75</v>
      </c>
      <c r="B75" s="78" t="s">
        <v>76</v>
      </c>
      <c r="C75" s="83"/>
      <c r="D75" s="83"/>
      <c r="E75" s="83"/>
      <c r="F75" s="78"/>
      <c r="G75" s="83"/>
      <c r="H75" s="22">
        <v>4000</v>
      </c>
      <c r="I75" s="22">
        <v>1057.28</v>
      </c>
      <c r="J75" s="80">
        <v>21.08</v>
      </c>
      <c r="K75" s="83"/>
      <c r="L75" s="83"/>
      <c r="M75" s="80">
        <v>1078.3599999999999</v>
      </c>
      <c r="N75" s="83"/>
      <c r="O75" s="83"/>
      <c r="P75" s="80">
        <v>2921.64</v>
      </c>
      <c r="Q75" s="83"/>
    </row>
    <row r="76" spans="1:17" x14ac:dyDescent="0.25">
      <c r="A76" s="21" t="s">
        <v>105</v>
      </c>
      <c r="B76" s="78" t="s">
        <v>106</v>
      </c>
      <c r="C76" s="83"/>
      <c r="D76" s="83"/>
      <c r="E76" s="83"/>
      <c r="F76" s="78"/>
      <c r="G76" s="83"/>
      <c r="H76" s="22">
        <v>10000</v>
      </c>
      <c r="I76" s="22">
        <v>3893.83</v>
      </c>
      <c r="J76" s="80">
        <v>4467.28</v>
      </c>
      <c r="K76" s="83"/>
      <c r="L76" s="83"/>
      <c r="M76" s="80">
        <v>8361.11</v>
      </c>
      <c r="N76" s="83"/>
      <c r="O76" s="83"/>
      <c r="P76" s="80">
        <v>1638.89</v>
      </c>
      <c r="Q76" s="83"/>
    </row>
    <row r="77" spans="1:17" x14ac:dyDescent="0.25">
      <c r="A77" s="21" t="s">
        <v>107</v>
      </c>
      <c r="B77" s="78" t="s">
        <v>108</v>
      </c>
      <c r="C77" s="83"/>
      <c r="D77" s="83"/>
      <c r="E77" s="83"/>
      <c r="F77" s="78"/>
      <c r="G77" s="83"/>
      <c r="H77" s="22">
        <v>12100</v>
      </c>
      <c r="I77" s="22">
        <v>10641.15</v>
      </c>
      <c r="J77" s="80">
        <v>4256.67</v>
      </c>
      <c r="K77" s="83"/>
      <c r="L77" s="83"/>
      <c r="M77" s="80">
        <v>14897.82</v>
      </c>
      <c r="N77" s="83"/>
      <c r="O77" s="83"/>
      <c r="P77" s="80">
        <v>-2797.82</v>
      </c>
      <c r="Q77" s="83"/>
    </row>
    <row r="78" spans="1:17" x14ac:dyDescent="0.25">
      <c r="A78" s="21" t="s">
        <v>109</v>
      </c>
      <c r="B78" s="78" t="s">
        <v>110</v>
      </c>
      <c r="C78" s="83"/>
      <c r="D78" s="83"/>
      <c r="E78" s="83"/>
      <c r="F78" s="78"/>
      <c r="G78" s="83"/>
      <c r="H78" s="22">
        <v>23000</v>
      </c>
      <c r="I78" s="22">
        <v>8884.26</v>
      </c>
      <c r="J78" s="80">
        <v>22776.77</v>
      </c>
      <c r="K78" s="83"/>
      <c r="L78" s="83"/>
      <c r="M78" s="80">
        <v>31661.03</v>
      </c>
      <c r="N78" s="83"/>
      <c r="O78" s="83"/>
      <c r="P78" s="80">
        <v>-8661.0300000000007</v>
      </c>
      <c r="Q78" s="83"/>
    </row>
    <row r="79" spans="1:17" ht="24" customHeight="1" x14ac:dyDescent="0.25">
      <c r="A79" s="21" t="s">
        <v>77</v>
      </c>
      <c r="B79" s="78" t="s">
        <v>78</v>
      </c>
      <c r="C79" s="83"/>
      <c r="D79" s="83"/>
      <c r="E79" s="83"/>
      <c r="F79" s="78"/>
      <c r="G79" s="83"/>
      <c r="H79" s="22">
        <v>2000</v>
      </c>
      <c r="I79" s="22">
        <v>0</v>
      </c>
      <c r="J79" s="80">
        <v>0</v>
      </c>
      <c r="K79" s="83"/>
      <c r="L79" s="83"/>
      <c r="M79" s="80">
        <v>0</v>
      </c>
      <c r="N79" s="83"/>
      <c r="O79" s="83"/>
      <c r="P79" s="80">
        <v>2000</v>
      </c>
      <c r="Q79" s="83"/>
    </row>
    <row r="80" spans="1:17" x14ac:dyDescent="0.25">
      <c r="A80" s="21" t="s">
        <v>113</v>
      </c>
      <c r="B80" s="78" t="s">
        <v>114</v>
      </c>
      <c r="C80" s="83"/>
      <c r="D80" s="83"/>
      <c r="E80" s="83"/>
      <c r="F80" s="78"/>
      <c r="G80" s="83"/>
      <c r="H80" s="22">
        <v>0</v>
      </c>
      <c r="I80" s="22">
        <v>0</v>
      </c>
      <c r="J80" s="80">
        <v>2362.2600000000002</v>
      </c>
      <c r="K80" s="83"/>
      <c r="L80" s="83"/>
      <c r="M80" s="80">
        <v>2362.2600000000002</v>
      </c>
      <c r="N80" s="83"/>
      <c r="O80" s="83"/>
      <c r="P80" s="80">
        <v>-2362.2600000000002</v>
      </c>
      <c r="Q80" s="83"/>
    </row>
    <row r="81" spans="1:17" x14ac:dyDescent="0.25">
      <c r="A81" s="21" t="s">
        <v>115</v>
      </c>
      <c r="B81" s="78" t="s">
        <v>116</v>
      </c>
      <c r="C81" s="83"/>
      <c r="D81" s="83"/>
      <c r="E81" s="83"/>
      <c r="F81" s="78"/>
      <c r="G81" s="83"/>
      <c r="H81" s="22">
        <v>1000</v>
      </c>
      <c r="I81" s="22">
        <v>85</v>
      </c>
      <c r="J81" s="80">
        <v>0</v>
      </c>
      <c r="K81" s="83"/>
      <c r="L81" s="83"/>
      <c r="M81" s="80">
        <v>85</v>
      </c>
      <c r="N81" s="83"/>
      <c r="O81" s="83"/>
      <c r="P81" s="80">
        <v>915</v>
      </c>
      <c r="Q81" s="83"/>
    </row>
    <row r="82" spans="1:17" x14ac:dyDescent="0.25">
      <c r="A82" s="21" t="s">
        <v>137</v>
      </c>
      <c r="B82" s="78" t="s">
        <v>138</v>
      </c>
      <c r="C82" s="83"/>
      <c r="D82" s="83"/>
      <c r="E82" s="83"/>
      <c r="F82" s="78"/>
      <c r="G82" s="83"/>
      <c r="H82" s="22">
        <v>22000</v>
      </c>
      <c r="I82" s="22">
        <v>6631.24</v>
      </c>
      <c r="J82" s="80">
        <v>11048.47</v>
      </c>
      <c r="K82" s="83"/>
      <c r="L82" s="83"/>
      <c r="M82" s="80">
        <v>17679.71</v>
      </c>
      <c r="N82" s="83"/>
      <c r="O82" s="83"/>
      <c r="P82" s="80">
        <v>4320.29</v>
      </c>
      <c r="Q82" s="83"/>
    </row>
    <row r="83" spans="1:17" x14ac:dyDescent="0.25">
      <c r="A83" s="21" t="s">
        <v>117</v>
      </c>
      <c r="B83" s="78" t="s">
        <v>118</v>
      </c>
      <c r="C83" s="83"/>
      <c r="D83" s="83"/>
      <c r="E83" s="83"/>
      <c r="F83" s="78"/>
      <c r="G83" s="83"/>
      <c r="H83" s="22">
        <v>20000</v>
      </c>
      <c r="I83" s="22">
        <v>22540.77</v>
      </c>
      <c r="J83" s="80">
        <v>7000</v>
      </c>
      <c r="K83" s="83"/>
      <c r="L83" s="83"/>
      <c r="M83" s="80">
        <v>29540.77</v>
      </c>
      <c r="N83" s="83"/>
      <c r="O83" s="83"/>
      <c r="P83" s="80">
        <v>-9540.77</v>
      </c>
      <c r="Q83" s="83"/>
    </row>
    <row r="84" spans="1:17" x14ac:dyDescent="0.25">
      <c r="A84" s="21" t="s">
        <v>206</v>
      </c>
      <c r="B84" s="78" t="s">
        <v>207</v>
      </c>
      <c r="C84" s="83"/>
      <c r="D84" s="83"/>
      <c r="E84" s="83"/>
      <c r="F84" s="78"/>
      <c r="G84" s="83"/>
      <c r="H84" s="22">
        <v>4200</v>
      </c>
      <c r="I84" s="22">
        <v>1079.72</v>
      </c>
      <c r="J84" s="80">
        <v>925.59</v>
      </c>
      <c r="K84" s="83"/>
      <c r="L84" s="83"/>
      <c r="M84" s="80">
        <v>2005.31</v>
      </c>
      <c r="N84" s="83"/>
      <c r="O84" s="83"/>
      <c r="P84" s="80">
        <v>2194.69</v>
      </c>
      <c r="Q84" s="83"/>
    </row>
    <row r="85" spans="1:17" x14ac:dyDescent="0.25">
      <c r="A85" s="21" t="s">
        <v>119</v>
      </c>
      <c r="B85" s="78" t="s">
        <v>120</v>
      </c>
      <c r="C85" s="83"/>
      <c r="D85" s="83"/>
      <c r="E85" s="83"/>
      <c r="F85" s="78"/>
      <c r="G85" s="83"/>
      <c r="H85" s="22">
        <v>4000</v>
      </c>
      <c r="I85" s="22">
        <v>1079.72</v>
      </c>
      <c r="J85" s="80">
        <v>925.59</v>
      </c>
      <c r="K85" s="83"/>
      <c r="L85" s="83"/>
      <c r="M85" s="80">
        <v>2005.31</v>
      </c>
      <c r="N85" s="83"/>
      <c r="O85" s="83"/>
      <c r="P85" s="80">
        <v>1994.69</v>
      </c>
      <c r="Q85" s="83"/>
    </row>
    <row r="86" spans="1:17" ht="27.75" customHeight="1" x14ac:dyDescent="0.25">
      <c r="A86" s="21" t="s">
        <v>125</v>
      </c>
      <c r="B86" s="78" t="s">
        <v>126</v>
      </c>
      <c r="C86" s="83"/>
      <c r="D86" s="83"/>
      <c r="E86" s="83"/>
      <c r="F86" s="78"/>
      <c r="G86" s="83"/>
      <c r="H86" s="22">
        <v>100</v>
      </c>
      <c r="I86" s="22">
        <v>0</v>
      </c>
      <c r="J86" s="80">
        <v>0</v>
      </c>
      <c r="K86" s="83"/>
      <c r="L86" s="83"/>
      <c r="M86" s="80">
        <v>0</v>
      </c>
      <c r="N86" s="83"/>
      <c r="O86" s="83"/>
      <c r="P86" s="80">
        <v>100</v>
      </c>
      <c r="Q86" s="83"/>
    </row>
    <row r="87" spans="1:17" x14ac:dyDescent="0.25">
      <c r="A87" s="21" t="s">
        <v>121</v>
      </c>
      <c r="B87" s="78" t="s">
        <v>122</v>
      </c>
      <c r="C87" s="83"/>
      <c r="D87" s="83"/>
      <c r="E87" s="83"/>
      <c r="F87" s="78"/>
      <c r="G87" s="83"/>
      <c r="H87" s="22">
        <v>100</v>
      </c>
      <c r="I87" s="22">
        <v>0</v>
      </c>
      <c r="J87" s="80">
        <v>0</v>
      </c>
      <c r="K87" s="83"/>
      <c r="L87" s="83"/>
      <c r="M87" s="80">
        <v>0</v>
      </c>
      <c r="N87" s="83"/>
      <c r="O87" s="83"/>
      <c r="P87" s="80">
        <v>100</v>
      </c>
      <c r="Q87" s="83"/>
    </row>
    <row r="88" spans="1:17" ht="22.5" customHeight="1" x14ac:dyDescent="0.25">
      <c r="A88" s="21" t="s">
        <v>217</v>
      </c>
      <c r="B88" s="78" t="s">
        <v>218</v>
      </c>
      <c r="C88" s="83"/>
      <c r="D88" s="83"/>
      <c r="E88" s="83"/>
      <c r="F88" s="78"/>
      <c r="G88" s="83"/>
      <c r="H88" s="22">
        <v>20000</v>
      </c>
      <c r="I88" s="22">
        <v>3491.25</v>
      </c>
      <c r="J88" s="80">
        <v>16014.71</v>
      </c>
      <c r="K88" s="83"/>
      <c r="L88" s="83"/>
      <c r="M88" s="80">
        <v>19505.96</v>
      </c>
      <c r="N88" s="83"/>
      <c r="O88" s="83"/>
      <c r="P88" s="80">
        <v>494.04</v>
      </c>
      <c r="Q88" s="83"/>
    </row>
    <row r="89" spans="1:17" x14ac:dyDescent="0.25">
      <c r="A89" s="21" t="s">
        <v>83</v>
      </c>
      <c r="B89" s="78" t="s">
        <v>84</v>
      </c>
      <c r="C89" s="83"/>
      <c r="D89" s="83"/>
      <c r="E89" s="83"/>
      <c r="F89" s="78"/>
      <c r="G89" s="83"/>
      <c r="H89" s="22">
        <v>20000</v>
      </c>
      <c r="I89" s="22">
        <v>3491.25</v>
      </c>
      <c r="J89" s="80">
        <v>16014.71</v>
      </c>
      <c r="K89" s="83"/>
      <c r="L89" s="83"/>
      <c r="M89" s="80">
        <v>19505.96</v>
      </c>
      <c r="N89" s="83"/>
      <c r="O89" s="83"/>
      <c r="P89" s="80">
        <v>494.04</v>
      </c>
      <c r="Q89" s="83"/>
    </row>
    <row r="90" spans="1:17" x14ac:dyDescent="0.25">
      <c r="A90" s="18" t="s">
        <v>237</v>
      </c>
      <c r="B90" s="114" t="s">
        <v>238</v>
      </c>
      <c r="C90" s="115"/>
      <c r="D90" s="115"/>
      <c r="E90" s="115"/>
      <c r="F90" s="114"/>
      <c r="G90" s="115"/>
      <c r="H90" s="24">
        <v>1363000</v>
      </c>
      <c r="I90" s="24">
        <v>653803.39</v>
      </c>
      <c r="J90" s="116">
        <v>710890.29</v>
      </c>
      <c r="K90" s="115"/>
      <c r="L90" s="115"/>
      <c r="M90" s="116">
        <v>1364693.68</v>
      </c>
      <c r="N90" s="115"/>
      <c r="O90" s="115"/>
      <c r="P90" s="116">
        <v>-1693.68</v>
      </c>
      <c r="Q90" s="115"/>
    </row>
    <row r="91" spans="1:17" x14ac:dyDescent="0.25">
      <c r="A91" s="18" t="s">
        <v>239</v>
      </c>
      <c r="B91" s="114" t="s">
        <v>240</v>
      </c>
      <c r="C91" s="115"/>
      <c r="D91" s="115"/>
      <c r="E91" s="115"/>
      <c r="F91" s="114"/>
      <c r="G91" s="115"/>
      <c r="H91" s="24">
        <v>1363000</v>
      </c>
      <c r="I91" s="24">
        <v>653803.39</v>
      </c>
      <c r="J91" s="116">
        <v>710890.29</v>
      </c>
      <c r="K91" s="115"/>
      <c r="L91" s="115"/>
      <c r="M91" s="116">
        <v>1364693.68</v>
      </c>
      <c r="N91" s="115"/>
      <c r="O91" s="115"/>
      <c r="P91" s="116">
        <v>-1693.68</v>
      </c>
      <c r="Q91" s="115"/>
    </row>
    <row r="92" spans="1:17" x14ac:dyDescent="0.25">
      <c r="A92" s="21" t="s">
        <v>190</v>
      </c>
      <c r="B92" s="78" t="s">
        <v>191</v>
      </c>
      <c r="C92" s="83"/>
      <c r="D92" s="83"/>
      <c r="E92" s="83"/>
      <c r="F92" s="78"/>
      <c r="G92" s="83"/>
      <c r="H92" s="22">
        <v>1241000</v>
      </c>
      <c r="I92" s="22">
        <v>625616.65</v>
      </c>
      <c r="J92" s="80">
        <v>677773.77</v>
      </c>
      <c r="K92" s="83"/>
      <c r="L92" s="83"/>
      <c r="M92" s="80">
        <v>1303390.42</v>
      </c>
      <c r="N92" s="83"/>
      <c r="O92" s="83"/>
      <c r="P92" s="80">
        <v>-62390.42</v>
      </c>
      <c r="Q92" s="83"/>
    </row>
    <row r="93" spans="1:17" x14ac:dyDescent="0.25">
      <c r="A93" s="21" t="s">
        <v>127</v>
      </c>
      <c r="B93" s="78" t="s">
        <v>128</v>
      </c>
      <c r="C93" s="83"/>
      <c r="D93" s="83"/>
      <c r="E93" s="83"/>
      <c r="F93" s="78"/>
      <c r="G93" s="83"/>
      <c r="H93" s="22">
        <v>985000</v>
      </c>
      <c r="I93" s="22">
        <v>516377.44</v>
      </c>
      <c r="J93" s="80">
        <v>559435.74</v>
      </c>
      <c r="K93" s="83"/>
      <c r="L93" s="83"/>
      <c r="M93" s="80">
        <v>1075813.18</v>
      </c>
      <c r="N93" s="83"/>
      <c r="O93" s="83"/>
      <c r="P93" s="80">
        <v>-90813.18</v>
      </c>
      <c r="Q93" s="83"/>
    </row>
    <row r="94" spans="1:17" x14ac:dyDescent="0.25">
      <c r="A94" s="21" t="s">
        <v>129</v>
      </c>
      <c r="B94" s="78" t="s">
        <v>130</v>
      </c>
      <c r="C94" s="83"/>
      <c r="D94" s="83"/>
      <c r="E94" s="83"/>
      <c r="F94" s="78"/>
      <c r="G94" s="83"/>
      <c r="H94" s="22">
        <v>121000</v>
      </c>
      <c r="I94" s="22">
        <v>23842.51</v>
      </c>
      <c r="J94" s="80">
        <v>25585.59</v>
      </c>
      <c r="K94" s="83"/>
      <c r="L94" s="83"/>
      <c r="M94" s="80">
        <v>49428.1</v>
      </c>
      <c r="N94" s="83"/>
      <c r="O94" s="83"/>
      <c r="P94" s="80">
        <v>71571.899999999994</v>
      </c>
      <c r="Q94" s="83"/>
    </row>
    <row r="95" spans="1:17" x14ac:dyDescent="0.25">
      <c r="A95" s="21" t="s">
        <v>131</v>
      </c>
      <c r="B95" s="78" t="s">
        <v>132</v>
      </c>
      <c r="C95" s="83"/>
      <c r="D95" s="83"/>
      <c r="E95" s="83"/>
      <c r="F95" s="78"/>
      <c r="G95" s="83"/>
      <c r="H95" s="22">
        <v>135000</v>
      </c>
      <c r="I95" s="22">
        <v>85396.7</v>
      </c>
      <c r="J95" s="80">
        <v>92730.07</v>
      </c>
      <c r="K95" s="83"/>
      <c r="L95" s="83"/>
      <c r="M95" s="80">
        <v>178126.77</v>
      </c>
      <c r="N95" s="83"/>
      <c r="O95" s="83"/>
      <c r="P95" s="80">
        <v>-43126.77</v>
      </c>
      <c r="Q95" s="83"/>
    </row>
    <row r="96" spans="1:17" ht="26.25" customHeight="1" x14ac:dyDescent="0.25">
      <c r="A96" s="21" t="s">
        <v>155</v>
      </c>
      <c r="B96" s="78" t="s">
        <v>156</v>
      </c>
      <c r="C96" s="83"/>
      <c r="D96" s="83"/>
      <c r="E96" s="83"/>
      <c r="F96" s="78"/>
      <c r="G96" s="83"/>
      <c r="H96" s="22">
        <v>0</v>
      </c>
      <c r="I96" s="22">
        <v>0</v>
      </c>
      <c r="J96" s="80">
        <v>22.37</v>
      </c>
      <c r="K96" s="83"/>
      <c r="L96" s="83"/>
      <c r="M96" s="80">
        <v>22.37</v>
      </c>
      <c r="N96" s="83"/>
      <c r="O96" s="83"/>
      <c r="P96" s="80">
        <v>-22.37</v>
      </c>
      <c r="Q96" s="83"/>
    </row>
    <row r="97" spans="1:17" x14ac:dyDescent="0.25">
      <c r="A97" s="21" t="s">
        <v>197</v>
      </c>
      <c r="B97" s="78" t="s">
        <v>198</v>
      </c>
      <c r="C97" s="83"/>
      <c r="D97" s="83"/>
      <c r="E97" s="83"/>
      <c r="F97" s="78"/>
      <c r="G97" s="83"/>
      <c r="H97" s="22">
        <v>120000</v>
      </c>
      <c r="I97" s="22">
        <v>28186.74</v>
      </c>
      <c r="J97" s="80">
        <v>32468.33</v>
      </c>
      <c r="K97" s="83"/>
      <c r="L97" s="83"/>
      <c r="M97" s="80">
        <v>60655.07</v>
      </c>
      <c r="N97" s="83"/>
      <c r="O97" s="83"/>
      <c r="P97" s="80">
        <v>59344.93</v>
      </c>
      <c r="Q97" s="83"/>
    </row>
    <row r="98" spans="1:17" x14ac:dyDescent="0.25">
      <c r="A98" s="21" t="s">
        <v>89</v>
      </c>
      <c r="B98" s="78" t="s">
        <v>90</v>
      </c>
      <c r="C98" s="83"/>
      <c r="D98" s="83"/>
      <c r="E98" s="83"/>
      <c r="F98" s="78"/>
      <c r="G98" s="83"/>
      <c r="H98" s="22">
        <v>0</v>
      </c>
      <c r="I98" s="22">
        <v>0</v>
      </c>
      <c r="J98" s="80">
        <v>0</v>
      </c>
      <c r="K98" s="83"/>
      <c r="L98" s="83"/>
      <c r="M98" s="80">
        <v>0</v>
      </c>
      <c r="N98" s="83"/>
      <c r="O98" s="83"/>
      <c r="P98" s="80">
        <v>0</v>
      </c>
      <c r="Q98" s="83"/>
    </row>
    <row r="99" spans="1:17" x14ac:dyDescent="0.25">
      <c r="A99" s="21" t="s">
        <v>91</v>
      </c>
      <c r="B99" s="78" t="s">
        <v>92</v>
      </c>
      <c r="C99" s="83"/>
      <c r="D99" s="83"/>
      <c r="E99" s="83"/>
      <c r="F99" s="78"/>
      <c r="G99" s="83"/>
      <c r="H99" s="22">
        <v>0</v>
      </c>
      <c r="I99" s="22">
        <v>0</v>
      </c>
      <c r="J99" s="80">
        <v>0</v>
      </c>
      <c r="K99" s="83"/>
      <c r="L99" s="83"/>
      <c r="M99" s="80">
        <v>0</v>
      </c>
      <c r="N99" s="83"/>
      <c r="O99" s="83"/>
      <c r="P99" s="80">
        <v>0</v>
      </c>
      <c r="Q99" s="83"/>
    </row>
    <row r="100" spans="1:17" x14ac:dyDescent="0.25">
      <c r="A100" s="21" t="s">
        <v>93</v>
      </c>
      <c r="B100" s="78" t="s">
        <v>94</v>
      </c>
      <c r="C100" s="83"/>
      <c r="D100" s="83"/>
      <c r="E100" s="83"/>
      <c r="F100" s="78"/>
      <c r="G100" s="83"/>
      <c r="H100" s="22">
        <v>2800</v>
      </c>
      <c r="I100" s="22">
        <v>1500</v>
      </c>
      <c r="J100" s="80">
        <v>300</v>
      </c>
      <c r="K100" s="83"/>
      <c r="L100" s="83"/>
      <c r="M100" s="80">
        <v>1800</v>
      </c>
      <c r="N100" s="83"/>
      <c r="O100" s="83"/>
      <c r="P100" s="80">
        <v>1000</v>
      </c>
      <c r="Q100" s="83"/>
    </row>
    <row r="101" spans="1:17" x14ac:dyDescent="0.25">
      <c r="A101" s="21" t="s">
        <v>71</v>
      </c>
      <c r="B101" s="78" t="s">
        <v>72</v>
      </c>
      <c r="C101" s="83"/>
      <c r="D101" s="83"/>
      <c r="E101" s="83"/>
      <c r="F101" s="78"/>
      <c r="G101" s="83"/>
      <c r="H101" s="22">
        <v>75000</v>
      </c>
      <c r="I101" s="22">
        <v>6793.48</v>
      </c>
      <c r="J101" s="80">
        <v>24286.32</v>
      </c>
      <c r="K101" s="83"/>
      <c r="L101" s="83"/>
      <c r="M101" s="80">
        <v>31079.8</v>
      </c>
      <c r="N101" s="83"/>
      <c r="O101" s="83"/>
      <c r="P101" s="80">
        <v>43920.2</v>
      </c>
      <c r="Q101" s="83"/>
    </row>
    <row r="102" spans="1:17" ht="21.75" customHeight="1" x14ac:dyDescent="0.25">
      <c r="A102" s="21" t="s">
        <v>95</v>
      </c>
      <c r="B102" s="78" t="s">
        <v>96</v>
      </c>
      <c r="C102" s="83"/>
      <c r="D102" s="83"/>
      <c r="E102" s="83"/>
      <c r="F102" s="78"/>
      <c r="G102" s="83"/>
      <c r="H102" s="22">
        <v>10000</v>
      </c>
      <c r="I102" s="22">
        <v>5000</v>
      </c>
      <c r="J102" s="80">
        <v>5000</v>
      </c>
      <c r="K102" s="83"/>
      <c r="L102" s="83"/>
      <c r="M102" s="80">
        <v>10000</v>
      </c>
      <c r="N102" s="83"/>
      <c r="O102" s="83"/>
      <c r="P102" s="80">
        <v>0</v>
      </c>
      <c r="Q102" s="83"/>
    </row>
    <row r="103" spans="1:17" x14ac:dyDescent="0.25">
      <c r="A103" s="21" t="s">
        <v>97</v>
      </c>
      <c r="B103" s="78" t="s">
        <v>98</v>
      </c>
      <c r="C103" s="83"/>
      <c r="D103" s="83"/>
      <c r="E103" s="83"/>
      <c r="F103" s="78"/>
      <c r="G103" s="83"/>
      <c r="H103" s="22">
        <v>2000</v>
      </c>
      <c r="I103" s="22">
        <v>500</v>
      </c>
      <c r="J103" s="80">
        <v>0</v>
      </c>
      <c r="K103" s="83"/>
      <c r="L103" s="83"/>
      <c r="M103" s="80">
        <v>500</v>
      </c>
      <c r="N103" s="83"/>
      <c r="O103" s="83"/>
      <c r="P103" s="80">
        <v>1500</v>
      </c>
      <c r="Q103" s="83"/>
    </row>
    <row r="104" spans="1:17" x14ac:dyDescent="0.25">
      <c r="A104" s="21" t="s">
        <v>99</v>
      </c>
      <c r="B104" s="78" t="s">
        <v>100</v>
      </c>
      <c r="C104" s="83"/>
      <c r="D104" s="83"/>
      <c r="E104" s="83"/>
      <c r="F104" s="78"/>
      <c r="G104" s="83"/>
      <c r="H104" s="22">
        <v>1000</v>
      </c>
      <c r="I104" s="22">
        <v>0</v>
      </c>
      <c r="J104" s="80">
        <v>0</v>
      </c>
      <c r="K104" s="83"/>
      <c r="L104" s="83"/>
      <c r="M104" s="80">
        <v>0</v>
      </c>
      <c r="N104" s="83"/>
      <c r="O104" s="83"/>
      <c r="P104" s="80">
        <v>1000</v>
      </c>
      <c r="Q104" s="83"/>
    </row>
    <row r="105" spans="1:17" x14ac:dyDescent="0.25">
      <c r="A105" s="21" t="s">
        <v>73</v>
      </c>
      <c r="B105" s="78" t="s">
        <v>74</v>
      </c>
      <c r="C105" s="83"/>
      <c r="D105" s="83"/>
      <c r="E105" s="83"/>
      <c r="F105" s="78"/>
      <c r="G105" s="83"/>
      <c r="H105" s="22">
        <v>5800</v>
      </c>
      <c r="I105" s="22">
        <v>0</v>
      </c>
      <c r="J105" s="80">
        <v>2000</v>
      </c>
      <c r="K105" s="83"/>
      <c r="L105" s="83"/>
      <c r="M105" s="80">
        <v>2000</v>
      </c>
      <c r="N105" s="83"/>
      <c r="O105" s="83"/>
      <c r="P105" s="80">
        <v>3800</v>
      </c>
      <c r="Q105" s="83"/>
    </row>
    <row r="106" spans="1:17" x14ac:dyDescent="0.25">
      <c r="A106" s="21" t="s">
        <v>103</v>
      </c>
      <c r="B106" s="78" t="s">
        <v>104</v>
      </c>
      <c r="C106" s="83"/>
      <c r="D106" s="83"/>
      <c r="E106" s="83"/>
      <c r="F106" s="78"/>
      <c r="G106" s="83"/>
      <c r="H106" s="22">
        <v>18400</v>
      </c>
      <c r="I106" s="22">
        <v>14393.26</v>
      </c>
      <c r="J106" s="80">
        <v>0</v>
      </c>
      <c r="K106" s="83"/>
      <c r="L106" s="83"/>
      <c r="M106" s="80">
        <v>14393.26</v>
      </c>
      <c r="N106" s="83"/>
      <c r="O106" s="83"/>
      <c r="P106" s="80">
        <v>4006.74</v>
      </c>
      <c r="Q106" s="83"/>
    </row>
    <row r="107" spans="1:17" x14ac:dyDescent="0.25">
      <c r="A107" s="21" t="s">
        <v>75</v>
      </c>
      <c r="B107" s="78" t="s">
        <v>76</v>
      </c>
      <c r="C107" s="83"/>
      <c r="D107" s="83"/>
      <c r="E107" s="83"/>
      <c r="F107" s="78"/>
      <c r="G107" s="83"/>
      <c r="H107" s="22">
        <v>0</v>
      </c>
      <c r="I107" s="22">
        <v>0</v>
      </c>
      <c r="J107" s="80">
        <v>0</v>
      </c>
      <c r="K107" s="83"/>
      <c r="L107" s="83"/>
      <c r="M107" s="80">
        <v>0</v>
      </c>
      <c r="N107" s="83"/>
      <c r="O107" s="83"/>
      <c r="P107" s="80">
        <v>0</v>
      </c>
      <c r="Q107" s="83"/>
    </row>
    <row r="108" spans="1:17" x14ac:dyDescent="0.25">
      <c r="A108" s="21" t="s">
        <v>107</v>
      </c>
      <c r="B108" s="78" t="s">
        <v>108</v>
      </c>
      <c r="C108" s="83"/>
      <c r="D108" s="83"/>
      <c r="E108" s="83"/>
      <c r="F108" s="78"/>
      <c r="G108" s="83"/>
      <c r="H108" s="22">
        <v>1000</v>
      </c>
      <c r="I108" s="22">
        <v>0</v>
      </c>
      <c r="J108" s="80">
        <v>0</v>
      </c>
      <c r="K108" s="83"/>
      <c r="L108" s="83"/>
      <c r="M108" s="80">
        <v>0</v>
      </c>
      <c r="N108" s="83"/>
      <c r="O108" s="83"/>
      <c r="P108" s="80">
        <v>1000</v>
      </c>
      <c r="Q108" s="83"/>
    </row>
    <row r="109" spans="1:17" x14ac:dyDescent="0.25">
      <c r="A109" s="21" t="s">
        <v>137</v>
      </c>
      <c r="B109" s="78" t="s">
        <v>138</v>
      </c>
      <c r="C109" s="83"/>
      <c r="D109" s="83"/>
      <c r="E109" s="83"/>
      <c r="F109" s="78"/>
      <c r="G109" s="83"/>
      <c r="H109" s="22">
        <v>2000</v>
      </c>
      <c r="I109" s="22">
        <v>0</v>
      </c>
      <c r="J109" s="80">
        <v>0</v>
      </c>
      <c r="K109" s="83"/>
      <c r="L109" s="83"/>
      <c r="M109" s="80">
        <v>0</v>
      </c>
      <c r="N109" s="83"/>
      <c r="O109" s="83"/>
      <c r="P109" s="80">
        <v>2000</v>
      </c>
      <c r="Q109" s="83"/>
    </row>
    <row r="110" spans="1:17" x14ac:dyDescent="0.25">
      <c r="A110" s="21" t="s">
        <v>157</v>
      </c>
      <c r="B110" s="78" t="s">
        <v>158</v>
      </c>
      <c r="C110" s="83"/>
      <c r="D110" s="83"/>
      <c r="E110" s="83"/>
      <c r="F110" s="78"/>
      <c r="G110" s="83"/>
      <c r="H110" s="22">
        <v>1000</v>
      </c>
      <c r="I110" s="22">
        <v>0</v>
      </c>
      <c r="J110" s="80">
        <v>228.11</v>
      </c>
      <c r="K110" s="83"/>
      <c r="L110" s="83"/>
      <c r="M110" s="80">
        <v>228.11</v>
      </c>
      <c r="N110" s="83"/>
      <c r="O110" s="83"/>
      <c r="P110" s="80">
        <v>771.89</v>
      </c>
      <c r="Q110" s="83"/>
    </row>
    <row r="111" spans="1:17" x14ac:dyDescent="0.25">
      <c r="A111" s="21" t="s">
        <v>117</v>
      </c>
      <c r="B111" s="78" t="s">
        <v>118</v>
      </c>
      <c r="C111" s="83"/>
      <c r="D111" s="83"/>
      <c r="E111" s="83"/>
      <c r="F111" s="78"/>
      <c r="G111" s="83"/>
      <c r="H111" s="22">
        <v>1000</v>
      </c>
      <c r="I111" s="22">
        <v>0</v>
      </c>
      <c r="J111" s="80">
        <v>653.9</v>
      </c>
      <c r="K111" s="83"/>
      <c r="L111" s="83"/>
      <c r="M111" s="80">
        <v>653.9</v>
      </c>
      <c r="N111" s="83"/>
      <c r="O111" s="83"/>
      <c r="P111" s="80">
        <v>346.1</v>
      </c>
      <c r="Q111" s="83"/>
    </row>
    <row r="112" spans="1:17" x14ac:dyDescent="0.25">
      <c r="A112" s="21" t="s">
        <v>206</v>
      </c>
      <c r="B112" s="78" t="s">
        <v>207</v>
      </c>
      <c r="C112" s="83"/>
      <c r="D112" s="83"/>
      <c r="E112" s="83"/>
      <c r="F112" s="78"/>
      <c r="G112" s="83"/>
      <c r="H112" s="22">
        <v>2000</v>
      </c>
      <c r="I112" s="22">
        <v>0</v>
      </c>
      <c r="J112" s="80">
        <v>648.19000000000005</v>
      </c>
      <c r="K112" s="83"/>
      <c r="L112" s="83"/>
      <c r="M112" s="80">
        <v>648.19000000000005</v>
      </c>
      <c r="N112" s="83"/>
      <c r="O112" s="83"/>
      <c r="P112" s="80">
        <v>1351.81</v>
      </c>
      <c r="Q112" s="83"/>
    </row>
    <row r="113" spans="1:17" x14ac:dyDescent="0.25">
      <c r="A113" s="21" t="s">
        <v>121</v>
      </c>
      <c r="B113" s="78" t="s">
        <v>122</v>
      </c>
      <c r="C113" s="83"/>
      <c r="D113" s="83"/>
      <c r="E113" s="83"/>
      <c r="F113" s="78"/>
      <c r="G113" s="83"/>
      <c r="H113" s="22">
        <v>2000</v>
      </c>
      <c r="I113" s="22">
        <v>0</v>
      </c>
      <c r="J113" s="80">
        <v>648.19000000000005</v>
      </c>
      <c r="K113" s="83"/>
      <c r="L113" s="83"/>
      <c r="M113" s="80">
        <v>648.19000000000005</v>
      </c>
      <c r="N113" s="83"/>
      <c r="O113" s="83"/>
      <c r="P113" s="80">
        <v>1351.81</v>
      </c>
      <c r="Q113" s="83"/>
    </row>
    <row r="114" spans="1:17" x14ac:dyDescent="0.25">
      <c r="A114" s="20" t="s">
        <v>241</v>
      </c>
      <c r="B114" s="84" t="s">
        <v>242</v>
      </c>
      <c r="C114" s="85"/>
      <c r="D114" s="85"/>
      <c r="E114" s="85"/>
      <c r="F114" s="84"/>
      <c r="G114" s="85"/>
      <c r="H114" s="19">
        <v>0</v>
      </c>
      <c r="I114" s="19">
        <v>0</v>
      </c>
      <c r="J114" s="86">
        <v>0</v>
      </c>
      <c r="K114" s="85"/>
      <c r="L114" s="85"/>
      <c r="M114" s="86">
        <v>0</v>
      </c>
      <c r="N114" s="85"/>
      <c r="O114" s="85"/>
      <c r="P114" s="86">
        <v>0</v>
      </c>
      <c r="Q114" s="85"/>
    </row>
    <row r="115" spans="1:17" x14ac:dyDescent="0.25">
      <c r="A115" s="21" t="s">
        <v>197</v>
      </c>
      <c r="B115" s="78" t="s">
        <v>198</v>
      </c>
      <c r="C115" s="83"/>
      <c r="D115" s="83"/>
      <c r="E115" s="83"/>
      <c r="F115" s="78"/>
      <c r="G115" s="83"/>
      <c r="H115" s="22">
        <v>0</v>
      </c>
      <c r="I115" s="22">
        <v>0</v>
      </c>
      <c r="J115" s="80">
        <v>0</v>
      </c>
      <c r="K115" s="83"/>
      <c r="L115" s="83"/>
      <c r="M115" s="80">
        <v>0</v>
      </c>
      <c r="N115" s="83"/>
      <c r="O115" s="83"/>
      <c r="P115" s="80">
        <v>0</v>
      </c>
      <c r="Q115" s="83"/>
    </row>
    <row r="116" spans="1:17" x14ac:dyDescent="0.25">
      <c r="A116" s="21" t="s">
        <v>89</v>
      </c>
      <c r="B116" s="78" t="s">
        <v>90</v>
      </c>
      <c r="C116" s="83"/>
      <c r="D116" s="83"/>
      <c r="E116" s="83"/>
      <c r="F116" s="78"/>
      <c r="G116" s="83"/>
      <c r="H116" s="22">
        <v>0</v>
      </c>
      <c r="I116" s="22">
        <v>0</v>
      </c>
      <c r="J116" s="80">
        <v>0</v>
      </c>
      <c r="K116" s="83"/>
      <c r="L116" s="83"/>
      <c r="M116" s="80">
        <v>0</v>
      </c>
      <c r="N116" s="83"/>
      <c r="O116" s="83"/>
      <c r="P116" s="80">
        <v>0</v>
      </c>
      <c r="Q116" s="83"/>
    </row>
    <row r="117" spans="1:17" x14ac:dyDescent="0.25">
      <c r="A117" s="21" t="s">
        <v>91</v>
      </c>
      <c r="B117" s="78" t="s">
        <v>92</v>
      </c>
      <c r="C117" s="83"/>
      <c r="D117" s="83"/>
      <c r="E117" s="83"/>
      <c r="F117" s="78"/>
      <c r="G117" s="83"/>
      <c r="H117" s="22">
        <v>0</v>
      </c>
      <c r="I117" s="22">
        <v>0</v>
      </c>
      <c r="J117" s="80">
        <v>0</v>
      </c>
      <c r="K117" s="83"/>
      <c r="L117" s="83"/>
      <c r="M117" s="80">
        <v>0</v>
      </c>
      <c r="N117" s="83"/>
      <c r="O117" s="83"/>
      <c r="P117" s="80">
        <v>0</v>
      </c>
      <c r="Q117" s="83"/>
    </row>
    <row r="118" spans="1:17" x14ac:dyDescent="0.25">
      <c r="A118" s="21" t="s">
        <v>93</v>
      </c>
      <c r="B118" s="78" t="s">
        <v>94</v>
      </c>
      <c r="C118" s="83"/>
      <c r="D118" s="83"/>
      <c r="E118" s="83"/>
      <c r="F118" s="78"/>
      <c r="G118" s="83"/>
      <c r="H118" s="22">
        <v>0</v>
      </c>
      <c r="I118" s="22">
        <v>0</v>
      </c>
      <c r="J118" s="80">
        <v>0</v>
      </c>
      <c r="K118" s="83"/>
      <c r="L118" s="83"/>
      <c r="M118" s="80">
        <v>0</v>
      </c>
      <c r="N118" s="83"/>
      <c r="O118" s="83"/>
      <c r="P118" s="80">
        <v>0</v>
      </c>
      <c r="Q118" s="83"/>
    </row>
    <row r="119" spans="1:17" x14ac:dyDescent="0.25">
      <c r="A119" s="21" t="s">
        <v>99</v>
      </c>
      <c r="B119" s="78" t="s">
        <v>100</v>
      </c>
      <c r="C119" s="83"/>
      <c r="D119" s="83"/>
      <c r="E119" s="83"/>
      <c r="F119" s="78"/>
      <c r="G119" s="83"/>
      <c r="H119" s="22">
        <v>0</v>
      </c>
      <c r="I119" s="22">
        <v>0</v>
      </c>
      <c r="J119" s="80">
        <v>0</v>
      </c>
      <c r="K119" s="83"/>
      <c r="L119" s="83"/>
      <c r="M119" s="80">
        <v>0</v>
      </c>
      <c r="N119" s="83"/>
      <c r="O119" s="83"/>
      <c r="P119" s="80">
        <v>0</v>
      </c>
      <c r="Q119" s="83"/>
    </row>
    <row r="120" spans="1:17" x14ac:dyDescent="0.25">
      <c r="A120" s="21" t="s">
        <v>105</v>
      </c>
      <c r="B120" s="78" t="s">
        <v>106</v>
      </c>
      <c r="C120" s="83"/>
      <c r="D120" s="83"/>
      <c r="E120" s="83"/>
      <c r="F120" s="78"/>
      <c r="G120" s="83"/>
      <c r="H120" s="22">
        <v>0</v>
      </c>
      <c r="I120" s="22">
        <v>0</v>
      </c>
      <c r="J120" s="80">
        <v>0</v>
      </c>
      <c r="K120" s="83"/>
      <c r="L120" s="83"/>
      <c r="M120" s="80">
        <v>0</v>
      </c>
      <c r="N120" s="83"/>
      <c r="O120" s="83"/>
      <c r="P120" s="80">
        <v>0</v>
      </c>
      <c r="Q120" s="83"/>
    </row>
    <row r="121" spans="1:17" x14ac:dyDescent="0.25">
      <c r="A121" s="21" t="s">
        <v>109</v>
      </c>
      <c r="B121" s="78" t="s">
        <v>110</v>
      </c>
      <c r="C121" s="83"/>
      <c r="D121" s="83"/>
      <c r="E121" s="83"/>
      <c r="F121" s="78"/>
      <c r="G121" s="83"/>
      <c r="H121" s="22">
        <v>0</v>
      </c>
      <c r="I121" s="22">
        <v>0</v>
      </c>
      <c r="J121" s="80">
        <v>0</v>
      </c>
      <c r="K121" s="83"/>
      <c r="L121" s="83"/>
      <c r="M121" s="80">
        <v>0</v>
      </c>
      <c r="N121" s="83"/>
      <c r="O121" s="83"/>
      <c r="P121" s="80">
        <v>0</v>
      </c>
      <c r="Q121" s="83"/>
    </row>
    <row r="122" spans="1:17" x14ac:dyDescent="0.25">
      <c r="A122" s="21" t="s">
        <v>113</v>
      </c>
      <c r="B122" s="78" t="s">
        <v>114</v>
      </c>
      <c r="C122" s="83"/>
      <c r="D122" s="83"/>
      <c r="E122" s="83"/>
      <c r="F122" s="78"/>
      <c r="G122" s="83"/>
      <c r="H122" s="22">
        <v>0</v>
      </c>
      <c r="I122" s="22">
        <v>0</v>
      </c>
      <c r="J122" s="80">
        <v>0</v>
      </c>
      <c r="K122" s="83"/>
      <c r="L122" s="83"/>
      <c r="M122" s="80">
        <v>0</v>
      </c>
      <c r="N122" s="83"/>
      <c r="O122" s="83"/>
      <c r="P122" s="80">
        <v>0</v>
      </c>
      <c r="Q122" s="83"/>
    </row>
    <row r="123" spans="1:17" x14ac:dyDescent="0.25">
      <c r="A123" s="21" t="s">
        <v>206</v>
      </c>
      <c r="B123" s="78" t="s">
        <v>207</v>
      </c>
      <c r="C123" s="83"/>
      <c r="D123" s="83"/>
      <c r="E123" s="83"/>
      <c r="F123" s="78"/>
      <c r="G123" s="83"/>
      <c r="H123" s="22">
        <v>0</v>
      </c>
      <c r="I123" s="22">
        <v>0</v>
      </c>
      <c r="J123" s="80">
        <v>0</v>
      </c>
      <c r="K123" s="83"/>
      <c r="L123" s="83"/>
      <c r="M123" s="80">
        <v>0</v>
      </c>
      <c r="N123" s="83"/>
      <c r="O123" s="83"/>
      <c r="P123" s="80">
        <v>0</v>
      </c>
      <c r="Q123" s="83"/>
    </row>
    <row r="124" spans="1:17" x14ac:dyDescent="0.25">
      <c r="A124" s="21" t="s">
        <v>119</v>
      </c>
      <c r="B124" s="78" t="s">
        <v>120</v>
      </c>
      <c r="C124" s="83"/>
      <c r="D124" s="83"/>
      <c r="E124" s="83"/>
      <c r="F124" s="78"/>
      <c r="G124" s="83"/>
      <c r="H124" s="22">
        <v>0</v>
      </c>
      <c r="I124" s="22">
        <v>0</v>
      </c>
      <c r="J124" s="80">
        <v>0</v>
      </c>
      <c r="K124" s="83"/>
      <c r="L124" s="83"/>
      <c r="M124" s="80">
        <v>0</v>
      </c>
      <c r="N124" s="83"/>
      <c r="O124" s="83"/>
      <c r="P124" s="80">
        <v>0</v>
      </c>
      <c r="Q124" s="83"/>
    </row>
    <row r="125" spans="1:17" x14ac:dyDescent="0.25">
      <c r="A125" s="20" t="s">
        <v>243</v>
      </c>
      <c r="B125" s="84" t="s">
        <v>244</v>
      </c>
      <c r="C125" s="85"/>
      <c r="D125" s="85"/>
      <c r="E125" s="85"/>
      <c r="F125" s="84"/>
      <c r="G125" s="85"/>
      <c r="H125" s="19">
        <v>2000</v>
      </c>
      <c r="I125" s="19">
        <v>0</v>
      </c>
      <c r="J125" s="86">
        <v>744</v>
      </c>
      <c r="K125" s="85"/>
      <c r="L125" s="85"/>
      <c r="M125" s="86">
        <v>744</v>
      </c>
      <c r="N125" s="85"/>
      <c r="O125" s="85"/>
      <c r="P125" s="86">
        <v>1256</v>
      </c>
      <c r="Q125" s="85"/>
    </row>
    <row r="126" spans="1:17" x14ac:dyDescent="0.25">
      <c r="A126" s="20" t="s">
        <v>245</v>
      </c>
      <c r="B126" s="84" t="s">
        <v>244</v>
      </c>
      <c r="C126" s="85"/>
      <c r="D126" s="85"/>
      <c r="E126" s="85"/>
      <c r="F126" s="84"/>
      <c r="G126" s="85"/>
      <c r="H126" s="19">
        <v>2000</v>
      </c>
      <c r="I126" s="19">
        <v>0</v>
      </c>
      <c r="J126" s="86">
        <v>744</v>
      </c>
      <c r="K126" s="85"/>
      <c r="L126" s="85"/>
      <c r="M126" s="86">
        <v>744</v>
      </c>
      <c r="N126" s="85"/>
      <c r="O126" s="85"/>
      <c r="P126" s="86">
        <v>1256</v>
      </c>
      <c r="Q126" s="85"/>
    </row>
    <row r="127" spans="1:17" x14ac:dyDescent="0.25">
      <c r="A127" s="21" t="s">
        <v>197</v>
      </c>
      <c r="B127" s="78" t="s">
        <v>198</v>
      </c>
      <c r="C127" s="83"/>
      <c r="D127" s="83"/>
      <c r="E127" s="83"/>
      <c r="F127" s="78"/>
      <c r="G127" s="83"/>
      <c r="H127" s="22">
        <v>2000</v>
      </c>
      <c r="I127" s="22">
        <v>0</v>
      </c>
      <c r="J127" s="80">
        <v>744</v>
      </c>
      <c r="K127" s="83"/>
      <c r="L127" s="83"/>
      <c r="M127" s="80">
        <v>744</v>
      </c>
      <c r="N127" s="83"/>
      <c r="O127" s="83"/>
      <c r="P127" s="80">
        <v>1256</v>
      </c>
      <c r="Q127" s="83"/>
    </row>
    <row r="128" spans="1:17" x14ac:dyDescent="0.25">
      <c r="A128" s="21" t="s">
        <v>117</v>
      </c>
      <c r="B128" s="78" t="s">
        <v>118</v>
      </c>
      <c r="C128" s="83"/>
      <c r="D128" s="83"/>
      <c r="E128" s="83"/>
      <c r="F128" s="78"/>
      <c r="G128" s="83"/>
      <c r="H128" s="22">
        <v>2000</v>
      </c>
      <c r="I128" s="22">
        <v>0</v>
      </c>
      <c r="J128" s="80">
        <v>744</v>
      </c>
      <c r="K128" s="83"/>
      <c r="L128" s="83"/>
      <c r="M128" s="80">
        <v>744</v>
      </c>
      <c r="N128" s="83"/>
      <c r="O128" s="83"/>
      <c r="P128" s="80">
        <v>1256</v>
      </c>
      <c r="Q128" s="83"/>
    </row>
    <row r="129" spans="1:17" ht="24.75" customHeight="1" x14ac:dyDescent="0.25">
      <c r="A129" s="67" t="s">
        <v>258</v>
      </c>
      <c r="B129" s="126" t="s">
        <v>259</v>
      </c>
      <c r="C129" s="127"/>
      <c r="D129" s="127"/>
      <c r="E129" s="127"/>
      <c r="F129" s="126"/>
      <c r="G129" s="127"/>
      <c r="H129" s="68">
        <v>79200</v>
      </c>
      <c r="I129" s="68">
        <v>22577.71</v>
      </c>
      <c r="J129" s="128">
        <v>138832.44</v>
      </c>
      <c r="K129" s="127"/>
      <c r="L129" s="127"/>
      <c r="M129" s="128">
        <v>161410.15</v>
      </c>
      <c r="N129" s="127"/>
      <c r="O129" s="127"/>
      <c r="P129" s="128">
        <v>-82210.149999999994</v>
      </c>
      <c r="Q129" s="127"/>
    </row>
    <row r="130" spans="1:17" x14ac:dyDescent="0.25">
      <c r="A130" s="21" t="s">
        <v>253</v>
      </c>
      <c r="B130" s="78" t="s">
        <v>254</v>
      </c>
      <c r="C130" s="83"/>
      <c r="D130" s="83"/>
      <c r="E130" s="83"/>
      <c r="F130" s="78"/>
      <c r="G130" s="83"/>
      <c r="H130" s="22">
        <v>20400</v>
      </c>
      <c r="I130" s="22">
        <v>0</v>
      </c>
      <c r="J130" s="80">
        <v>1517.78</v>
      </c>
      <c r="K130" s="83"/>
      <c r="L130" s="83"/>
      <c r="M130" s="80">
        <v>1517.78</v>
      </c>
      <c r="N130" s="83"/>
      <c r="O130" s="83"/>
      <c r="P130" s="80">
        <v>18882.22</v>
      </c>
      <c r="Q130" s="83"/>
    </row>
    <row r="131" spans="1:17" x14ac:dyDescent="0.25">
      <c r="A131" s="21" t="s">
        <v>255</v>
      </c>
      <c r="B131" s="78" t="s">
        <v>254</v>
      </c>
      <c r="C131" s="83"/>
      <c r="D131" s="83"/>
      <c r="E131" s="83"/>
      <c r="F131" s="78"/>
      <c r="G131" s="83"/>
      <c r="H131" s="22">
        <v>16100</v>
      </c>
      <c r="I131" s="22">
        <v>0</v>
      </c>
      <c r="J131" s="80">
        <v>1517.78</v>
      </c>
      <c r="K131" s="83"/>
      <c r="L131" s="83"/>
      <c r="M131" s="80">
        <v>1517.78</v>
      </c>
      <c r="N131" s="83"/>
      <c r="O131" s="83"/>
      <c r="P131" s="80">
        <v>14582.22</v>
      </c>
      <c r="Q131" s="83"/>
    </row>
    <row r="132" spans="1:17" x14ac:dyDescent="0.25">
      <c r="A132" s="21" t="s">
        <v>197</v>
      </c>
      <c r="B132" s="78" t="s">
        <v>198</v>
      </c>
      <c r="C132" s="83"/>
      <c r="D132" s="83"/>
      <c r="E132" s="83"/>
      <c r="F132" s="78"/>
      <c r="G132" s="83"/>
      <c r="H132" s="22">
        <v>14100</v>
      </c>
      <c r="I132" s="22">
        <v>0</v>
      </c>
      <c r="J132" s="80">
        <v>0</v>
      </c>
      <c r="K132" s="83"/>
      <c r="L132" s="83"/>
      <c r="M132" s="80">
        <v>0</v>
      </c>
      <c r="N132" s="83"/>
      <c r="O132" s="83"/>
      <c r="P132" s="80">
        <v>14100</v>
      </c>
      <c r="Q132" s="83"/>
    </row>
    <row r="133" spans="1:17" x14ac:dyDescent="0.25">
      <c r="A133" s="21" t="s">
        <v>73</v>
      </c>
      <c r="B133" s="78" t="s">
        <v>74</v>
      </c>
      <c r="C133" s="83"/>
      <c r="D133" s="83"/>
      <c r="E133" s="83"/>
      <c r="F133" s="78"/>
      <c r="G133" s="83"/>
      <c r="H133" s="22">
        <v>14100</v>
      </c>
      <c r="I133" s="22">
        <v>0</v>
      </c>
      <c r="J133" s="80">
        <v>0</v>
      </c>
      <c r="K133" s="83"/>
      <c r="L133" s="83"/>
      <c r="M133" s="80">
        <v>0</v>
      </c>
      <c r="N133" s="83"/>
      <c r="O133" s="83"/>
      <c r="P133" s="80">
        <v>14100</v>
      </c>
      <c r="Q133" s="83"/>
    </row>
    <row r="134" spans="1:17" x14ac:dyDescent="0.25">
      <c r="A134" s="21" t="s">
        <v>217</v>
      </c>
      <c r="B134" s="78" t="s">
        <v>218</v>
      </c>
      <c r="C134" s="83"/>
      <c r="D134" s="83"/>
      <c r="E134" s="83"/>
      <c r="F134" s="78"/>
      <c r="G134" s="83"/>
      <c r="H134" s="22">
        <v>2000</v>
      </c>
      <c r="I134" s="22">
        <v>0</v>
      </c>
      <c r="J134" s="80">
        <v>1517.78</v>
      </c>
      <c r="K134" s="83"/>
      <c r="L134" s="83"/>
      <c r="M134" s="80">
        <v>1517.78</v>
      </c>
      <c r="N134" s="83"/>
      <c r="O134" s="83"/>
      <c r="P134" s="80">
        <v>482.22</v>
      </c>
      <c r="Q134" s="83"/>
    </row>
    <row r="135" spans="1:17" x14ac:dyDescent="0.25">
      <c r="A135" s="21" t="s">
        <v>79</v>
      </c>
      <c r="B135" s="78" t="s">
        <v>80</v>
      </c>
      <c r="C135" s="83"/>
      <c r="D135" s="83"/>
      <c r="E135" s="83"/>
      <c r="F135" s="78"/>
      <c r="G135" s="83"/>
      <c r="H135" s="22">
        <v>0</v>
      </c>
      <c r="I135" s="22">
        <v>0</v>
      </c>
      <c r="J135" s="80">
        <v>0</v>
      </c>
      <c r="K135" s="83"/>
      <c r="L135" s="83"/>
      <c r="M135" s="80">
        <v>0</v>
      </c>
      <c r="N135" s="83"/>
      <c r="O135" s="83"/>
      <c r="P135" s="80">
        <v>0</v>
      </c>
      <c r="Q135" s="83"/>
    </row>
    <row r="136" spans="1:17" x14ac:dyDescent="0.25">
      <c r="A136" s="21" t="s">
        <v>81</v>
      </c>
      <c r="B136" s="78" t="s">
        <v>82</v>
      </c>
      <c r="C136" s="83"/>
      <c r="D136" s="83"/>
      <c r="E136" s="83"/>
      <c r="F136" s="78"/>
      <c r="G136" s="83"/>
      <c r="H136" s="22">
        <v>0</v>
      </c>
      <c r="I136" s="22">
        <v>0</v>
      </c>
      <c r="J136" s="80">
        <v>0</v>
      </c>
      <c r="K136" s="83"/>
      <c r="L136" s="83"/>
      <c r="M136" s="80">
        <v>0</v>
      </c>
      <c r="N136" s="83"/>
      <c r="O136" s="83"/>
      <c r="P136" s="80">
        <v>0</v>
      </c>
      <c r="Q136" s="83"/>
    </row>
    <row r="137" spans="1:17" x14ac:dyDescent="0.25">
      <c r="A137" s="21" t="s">
        <v>83</v>
      </c>
      <c r="B137" s="78" t="s">
        <v>84</v>
      </c>
      <c r="C137" s="83"/>
      <c r="D137" s="83"/>
      <c r="E137" s="83"/>
      <c r="F137" s="78"/>
      <c r="G137" s="83"/>
      <c r="H137" s="22">
        <v>1000</v>
      </c>
      <c r="I137" s="22">
        <v>0</v>
      </c>
      <c r="J137" s="80">
        <v>0</v>
      </c>
      <c r="K137" s="83"/>
      <c r="L137" s="83"/>
      <c r="M137" s="80">
        <v>0</v>
      </c>
      <c r="N137" s="83"/>
      <c r="O137" s="83"/>
      <c r="P137" s="80">
        <v>1000</v>
      </c>
      <c r="Q137" s="83"/>
    </row>
    <row r="138" spans="1:17" x14ac:dyDescent="0.25">
      <c r="A138" s="21" t="s">
        <v>85</v>
      </c>
      <c r="B138" s="78" t="s">
        <v>86</v>
      </c>
      <c r="C138" s="83"/>
      <c r="D138" s="83"/>
      <c r="E138" s="83"/>
      <c r="F138" s="78"/>
      <c r="G138" s="83"/>
      <c r="H138" s="22">
        <v>1000</v>
      </c>
      <c r="I138" s="22">
        <v>0</v>
      </c>
      <c r="J138" s="80">
        <v>1517.78</v>
      </c>
      <c r="K138" s="83"/>
      <c r="L138" s="83"/>
      <c r="M138" s="80">
        <v>1517.78</v>
      </c>
      <c r="N138" s="83"/>
      <c r="O138" s="83"/>
      <c r="P138" s="80">
        <v>-517.78</v>
      </c>
      <c r="Q138" s="83"/>
    </row>
    <row r="139" spans="1:17" ht="19.5" customHeight="1" x14ac:dyDescent="0.25">
      <c r="A139" s="20" t="s">
        <v>256</v>
      </c>
      <c r="B139" s="84" t="s">
        <v>257</v>
      </c>
      <c r="C139" s="85"/>
      <c r="D139" s="85"/>
      <c r="E139" s="85"/>
      <c r="F139" s="84"/>
      <c r="G139" s="85"/>
      <c r="H139" s="19">
        <v>4300</v>
      </c>
      <c r="I139" s="19">
        <v>0</v>
      </c>
      <c r="J139" s="86">
        <v>0</v>
      </c>
      <c r="K139" s="85"/>
      <c r="L139" s="85"/>
      <c r="M139" s="86">
        <v>0</v>
      </c>
      <c r="N139" s="85"/>
      <c r="O139" s="85"/>
      <c r="P139" s="86">
        <v>4300</v>
      </c>
      <c r="Q139" s="85"/>
    </row>
    <row r="140" spans="1:17" ht="19.5" customHeight="1" x14ac:dyDescent="0.25">
      <c r="A140" s="21" t="s">
        <v>217</v>
      </c>
      <c r="B140" s="78" t="s">
        <v>218</v>
      </c>
      <c r="C140" s="83"/>
      <c r="D140" s="83"/>
      <c r="E140" s="83"/>
      <c r="F140" s="78"/>
      <c r="G140" s="83"/>
      <c r="H140" s="22">
        <v>4300</v>
      </c>
      <c r="I140" s="22">
        <v>0</v>
      </c>
      <c r="J140" s="80">
        <v>0</v>
      </c>
      <c r="K140" s="83"/>
      <c r="L140" s="83"/>
      <c r="M140" s="80">
        <v>0</v>
      </c>
      <c r="N140" s="83"/>
      <c r="O140" s="83"/>
      <c r="P140" s="80">
        <v>4300</v>
      </c>
      <c r="Q140" s="83"/>
    </row>
    <row r="141" spans="1:17" x14ac:dyDescent="0.25">
      <c r="A141" s="21" t="s">
        <v>79</v>
      </c>
      <c r="B141" s="78" t="s">
        <v>80</v>
      </c>
      <c r="C141" s="83"/>
      <c r="D141" s="83"/>
      <c r="E141" s="83"/>
      <c r="F141" s="78"/>
      <c r="G141" s="83"/>
      <c r="H141" s="22">
        <v>0</v>
      </c>
      <c r="I141" s="22">
        <v>0</v>
      </c>
      <c r="J141" s="80">
        <v>0</v>
      </c>
      <c r="K141" s="83"/>
      <c r="L141" s="83"/>
      <c r="M141" s="80">
        <v>0</v>
      </c>
      <c r="N141" s="83"/>
      <c r="O141" s="83"/>
      <c r="P141" s="80">
        <v>0</v>
      </c>
      <c r="Q141" s="83"/>
    </row>
    <row r="142" spans="1:17" x14ac:dyDescent="0.25">
      <c r="A142" s="21" t="s">
        <v>81</v>
      </c>
      <c r="B142" s="78" t="s">
        <v>82</v>
      </c>
      <c r="C142" s="83"/>
      <c r="D142" s="83"/>
      <c r="E142" s="83"/>
      <c r="F142" s="78"/>
      <c r="G142" s="83"/>
      <c r="H142" s="22">
        <v>3000</v>
      </c>
      <c r="I142" s="22">
        <v>0</v>
      </c>
      <c r="J142" s="80">
        <v>0</v>
      </c>
      <c r="K142" s="83"/>
      <c r="L142" s="83"/>
      <c r="M142" s="80">
        <v>0</v>
      </c>
      <c r="N142" s="83"/>
      <c r="O142" s="83"/>
      <c r="P142" s="80">
        <v>3000</v>
      </c>
      <c r="Q142" s="83"/>
    </row>
    <row r="143" spans="1:17" x14ac:dyDescent="0.25">
      <c r="A143" s="21" t="s">
        <v>83</v>
      </c>
      <c r="B143" s="78" t="s">
        <v>84</v>
      </c>
      <c r="C143" s="83"/>
      <c r="D143" s="83"/>
      <c r="E143" s="83"/>
      <c r="F143" s="78"/>
      <c r="G143" s="83"/>
      <c r="H143" s="22">
        <v>1300</v>
      </c>
      <c r="I143" s="22">
        <v>0</v>
      </c>
      <c r="J143" s="80">
        <v>0</v>
      </c>
      <c r="K143" s="83"/>
      <c r="L143" s="83"/>
      <c r="M143" s="80">
        <v>0</v>
      </c>
      <c r="N143" s="83"/>
      <c r="O143" s="83"/>
      <c r="P143" s="80">
        <v>1300</v>
      </c>
      <c r="Q143" s="83"/>
    </row>
    <row r="144" spans="1:17" x14ac:dyDescent="0.25">
      <c r="A144" s="21" t="s">
        <v>233</v>
      </c>
      <c r="B144" s="78" t="s">
        <v>234</v>
      </c>
      <c r="C144" s="83"/>
      <c r="D144" s="83"/>
      <c r="E144" s="83"/>
      <c r="F144" s="78"/>
      <c r="G144" s="83"/>
      <c r="H144" s="22">
        <v>58700</v>
      </c>
      <c r="I144" s="22">
        <v>22577.71</v>
      </c>
      <c r="J144" s="80">
        <v>137314.66</v>
      </c>
      <c r="K144" s="83"/>
      <c r="L144" s="83"/>
      <c r="M144" s="80">
        <v>159892.37</v>
      </c>
      <c r="N144" s="83"/>
      <c r="O144" s="83"/>
      <c r="P144" s="80">
        <v>-101192.37</v>
      </c>
      <c r="Q144" s="83"/>
    </row>
    <row r="145" spans="1:17" x14ac:dyDescent="0.25">
      <c r="A145" s="21" t="s">
        <v>235</v>
      </c>
      <c r="B145" s="78" t="s">
        <v>236</v>
      </c>
      <c r="C145" s="83"/>
      <c r="D145" s="83"/>
      <c r="E145" s="83"/>
      <c r="F145" s="78"/>
      <c r="G145" s="83"/>
      <c r="H145" s="22">
        <v>58700</v>
      </c>
      <c r="I145" s="22">
        <v>22577.71</v>
      </c>
      <c r="J145" s="80">
        <v>137314.66</v>
      </c>
      <c r="K145" s="83"/>
      <c r="L145" s="83"/>
      <c r="M145" s="80">
        <v>159892.37</v>
      </c>
      <c r="N145" s="83"/>
      <c r="O145" s="83"/>
      <c r="P145" s="80">
        <v>-101192.37</v>
      </c>
      <c r="Q145" s="83"/>
    </row>
    <row r="146" spans="1:17" x14ac:dyDescent="0.25">
      <c r="A146" s="21" t="s">
        <v>197</v>
      </c>
      <c r="B146" s="78" t="s">
        <v>198</v>
      </c>
      <c r="C146" s="83"/>
      <c r="D146" s="83"/>
      <c r="E146" s="83"/>
      <c r="F146" s="78"/>
      <c r="G146" s="83"/>
      <c r="H146" s="22">
        <v>0</v>
      </c>
      <c r="I146" s="22">
        <v>0</v>
      </c>
      <c r="J146" s="80">
        <v>95792.6</v>
      </c>
      <c r="K146" s="83"/>
      <c r="L146" s="83"/>
      <c r="M146" s="80">
        <v>95792.6</v>
      </c>
      <c r="N146" s="83"/>
      <c r="O146" s="83"/>
      <c r="P146" s="80">
        <v>-95792.6</v>
      </c>
      <c r="Q146" s="83"/>
    </row>
    <row r="147" spans="1:17" x14ac:dyDescent="0.25">
      <c r="A147" s="21" t="s">
        <v>73</v>
      </c>
      <c r="B147" s="78" t="s">
        <v>74</v>
      </c>
      <c r="C147" s="83"/>
      <c r="D147" s="83"/>
      <c r="E147" s="83"/>
      <c r="F147" s="78"/>
      <c r="G147" s="83"/>
      <c r="H147" s="22">
        <v>0</v>
      </c>
      <c r="I147" s="22">
        <v>0</v>
      </c>
      <c r="J147" s="80">
        <v>95792.6</v>
      </c>
      <c r="K147" s="83"/>
      <c r="L147" s="83"/>
      <c r="M147" s="80">
        <v>95792.6</v>
      </c>
      <c r="N147" s="83"/>
      <c r="O147" s="83"/>
      <c r="P147" s="80">
        <v>-95792.6</v>
      </c>
      <c r="Q147" s="83"/>
    </row>
    <row r="148" spans="1:17" x14ac:dyDescent="0.25">
      <c r="A148" s="21" t="s">
        <v>213</v>
      </c>
      <c r="B148" s="78" t="s">
        <v>214</v>
      </c>
      <c r="C148" s="83"/>
      <c r="D148" s="83"/>
      <c r="E148" s="83"/>
      <c r="F148" s="78"/>
      <c r="G148" s="83"/>
      <c r="H148" s="22">
        <v>1000</v>
      </c>
      <c r="I148" s="22">
        <v>500</v>
      </c>
      <c r="J148" s="80">
        <v>0</v>
      </c>
      <c r="K148" s="83"/>
      <c r="L148" s="83"/>
      <c r="M148" s="80">
        <v>500</v>
      </c>
      <c r="N148" s="83"/>
      <c r="O148" s="83"/>
      <c r="P148" s="80">
        <v>500</v>
      </c>
      <c r="Q148" s="83"/>
    </row>
    <row r="149" spans="1:17" x14ac:dyDescent="0.25">
      <c r="A149" s="21" t="s">
        <v>139</v>
      </c>
      <c r="B149" s="78" t="s">
        <v>140</v>
      </c>
      <c r="C149" s="83"/>
      <c r="D149" s="83"/>
      <c r="E149" s="83"/>
      <c r="F149" s="78"/>
      <c r="G149" s="83"/>
      <c r="H149" s="22">
        <v>1000</v>
      </c>
      <c r="I149" s="22">
        <v>500</v>
      </c>
      <c r="J149" s="80">
        <v>0</v>
      </c>
      <c r="K149" s="83"/>
      <c r="L149" s="83"/>
      <c r="M149" s="80">
        <v>500</v>
      </c>
      <c r="N149" s="83"/>
      <c r="O149" s="83"/>
      <c r="P149" s="80">
        <v>500</v>
      </c>
      <c r="Q149" s="83"/>
    </row>
    <row r="150" spans="1:17" ht="22.5" customHeight="1" x14ac:dyDescent="0.25">
      <c r="A150" s="21" t="s">
        <v>217</v>
      </c>
      <c r="B150" s="78" t="s">
        <v>218</v>
      </c>
      <c r="C150" s="83"/>
      <c r="D150" s="83"/>
      <c r="E150" s="83"/>
      <c r="F150" s="78"/>
      <c r="G150" s="83"/>
      <c r="H150" s="22">
        <v>57700</v>
      </c>
      <c r="I150" s="22">
        <v>22077.71</v>
      </c>
      <c r="J150" s="80">
        <v>41522.06</v>
      </c>
      <c r="K150" s="83"/>
      <c r="L150" s="83"/>
      <c r="M150" s="80">
        <v>63599.77</v>
      </c>
      <c r="N150" s="83"/>
      <c r="O150" s="83"/>
      <c r="P150" s="80">
        <v>-5899.77</v>
      </c>
      <c r="Q150" s="83"/>
    </row>
    <row r="151" spans="1:17" x14ac:dyDescent="0.25">
      <c r="A151" s="21" t="s">
        <v>79</v>
      </c>
      <c r="B151" s="78" t="s">
        <v>80</v>
      </c>
      <c r="C151" s="83"/>
      <c r="D151" s="83"/>
      <c r="E151" s="83"/>
      <c r="F151" s="78"/>
      <c r="G151" s="83"/>
      <c r="H151" s="22">
        <v>10000</v>
      </c>
      <c r="I151" s="22">
        <v>0</v>
      </c>
      <c r="J151" s="80">
        <v>15451.96</v>
      </c>
      <c r="K151" s="83"/>
      <c r="L151" s="83"/>
      <c r="M151" s="80">
        <v>15451.96</v>
      </c>
      <c r="N151" s="83"/>
      <c r="O151" s="83"/>
      <c r="P151" s="80">
        <v>-5451.96</v>
      </c>
      <c r="Q151" s="83"/>
    </row>
    <row r="152" spans="1:17" x14ac:dyDescent="0.25">
      <c r="A152" s="21" t="s">
        <v>141</v>
      </c>
      <c r="B152" s="78" t="s">
        <v>142</v>
      </c>
      <c r="C152" s="83"/>
      <c r="D152" s="83"/>
      <c r="E152" s="83"/>
      <c r="F152" s="78"/>
      <c r="G152" s="83"/>
      <c r="H152" s="22">
        <v>20000</v>
      </c>
      <c r="I152" s="22">
        <v>17937.5</v>
      </c>
      <c r="J152" s="80">
        <v>0</v>
      </c>
      <c r="K152" s="83"/>
      <c r="L152" s="83"/>
      <c r="M152" s="80">
        <v>17937.5</v>
      </c>
      <c r="N152" s="83"/>
      <c r="O152" s="83"/>
      <c r="P152" s="80">
        <v>2062.5</v>
      </c>
      <c r="Q152" s="83"/>
    </row>
    <row r="153" spans="1:17" x14ac:dyDescent="0.25">
      <c r="A153" s="21" t="s">
        <v>143</v>
      </c>
      <c r="B153" s="78" t="s">
        <v>144</v>
      </c>
      <c r="C153" s="83"/>
      <c r="D153" s="83"/>
      <c r="E153" s="83"/>
      <c r="F153" s="78"/>
      <c r="G153" s="83"/>
      <c r="H153" s="22">
        <v>0</v>
      </c>
      <c r="I153" s="22">
        <v>0</v>
      </c>
      <c r="J153" s="80">
        <v>0</v>
      </c>
      <c r="K153" s="83"/>
      <c r="L153" s="83"/>
      <c r="M153" s="80">
        <v>0</v>
      </c>
      <c r="N153" s="83"/>
      <c r="O153" s="83"/>
      <c r="P153" s="80">
        <v>0</v>
      </c>
      <c r="Q153" s="83"/>
    </row>
    <row r="154" spans="1:17" x14ac:dyDescent="0.25">
      <c r="A154" s="21" t="s">
        <v>81</v>
      </c>
      <c r="B154" s="78" t="s">
        <v>82</v>
      </c>
      <c r="C154" s="83"/>
      <c r="D154" s="83"/>
      <c r="E154" s="83"/>
      <c r="F154" s="78"/>
      <c r="G154" s="83"/>
      <c r="H154" s="22">
        <v>20000</v>
      </c>
      <c r="I154" s="22">
        <v>1759.03</v>
      </c>
      <c r="J154" s="80">
        <v>24172</v>
      </c>
      <c r="K154" s="83"/>
      <c r="L154" s="83"/>
      <c r="M154" s="80">
        <v>25931.03</v>
      </c>
      <c r="N154" s="83"/>
      <c r="O154" s="83"/>
      <c r="P154" s="80">
        <v>-5931.03</v>
      </c>
      <c r="Q154" s="83"/>
    </row>
    <row r="155" spans="1:17" x14ac:dyDescent="0.25">
      <c r="A155" s="21" t="s">
        <v>145</v>
      </c>
      <c r="B155" s="78" t="s">
        <v>146</v>
      </c>
      <c r="C155" s="83"/>
      <c r="D155" s="83"/>
      <c r="E155" s="83"/>
      <c r="F155" s="78"/>
      <c r="G155" s="83"/>
      <c r="H155" s="22">
        <v>5000</v>
      </c>
      <c r="I155" s="22">
        <v>2199</v>
      </c>
      <c r="J155" s="80">
        <v>338.12</v>
      </c>
      <c r="K155" s="83"/>
      <c r="L155" s="83"/>
      <c r="M155" s="80">
        <v>2537.12</v>
      </c>
      <c r="N155" s="83"/>
      <c r="O155" s="83"/>
      <c r="P155" s="80">
        <v>2462.88</v>
      </c>
      <c r="Q155" s="83"/>
    </row>
    <row r="156" spans="1:17" x14ac:dyDescent="0.25">
      <c r="A156" s="21" t="s">
        <v>147</v>
      </c>
      <c r="B156" s="78" t="s">
        <v>148</v>
      </c>
      <c r="C156" s="83"/>
      <c r="D156" s="83"/>
      <c r="E156" s="83"/>
      <c r="F156" s="78"/>
      <c r="G156" s="83"/>
      <c r="H156" s="22">
        <v>2000</v>
      </c>
      <c r="I156" s="22">
        <v>0</v>
      </c>
      <c r="J156" s="80">
        <v>1559.98</v>
      </c>
      <c r="K156" s="83"/>
      <c r="L156" s="83"/>
      <c r="M156" s="80">
        <v>1559.98</v>
      </c>
      <c r="N156" s="83"/>
      <c r="O156" s="83"/>
      <c r="P156" s="80">
        <v>440.02</v>
      </c>
      <c r="Q156" s="83"/>
    </row>
    <row r="157" spans="1:17" x14ac:dyDescent="0.25">
      <c r="A157" s="21" t="s">
        <v>149</v>
      </c>
      <c r="B157" s="78" t="s">
        <v>150</v>
      </c>
      <c r="C157" s="83"/>
      <c r="D157" s="83"/>
      <c r="E157" s="83"/>
      <c r="F157" s="78"/>
      <c r="G157" s="83"/>
      <c r="H157" s="22">
        <v>700</v>
      </c>
      <c r="I157" s="22">
        <v>149</v>
      </c>
      <c r="J157" s="80">
        <v>0</v>
      </c>
      <c r="K157" s="83"/>
      <c r="L157" s="83"/>
      <c r="M157" s="80">
        <v>149</v>
      </c>
      <c r="N157" s="83"/>
      <c r="O157" s="83"/>
      <c r="P157" s="80">
        <v>551</v>
      </c>
      <c r="Q157" s="83"/>
    </row>
    <row r="158" spans="1:17" x14ac:dyDescent="0.25">
      <c r="A158" s="21" t="s">
        <v>83</v>
      </c>
      <c r="B158" s="78" t="s">
        <v>84</v>
      </c>
      <c r="C158" s="83"/>
      <c r="D158" s="83"/>
      <c r="E158" s="83"/>
      <c r="F158" s="78"/>
      <c r="G158" s="83"/>
      <c r="H158" s="22">
        <v>0</v>
      </c>
      <c r="I158" s="22">
        <v>0</v>
      </c>
      <c r="J158" s="80">
        <v>0</v>
      </c>
      <c r="K158" s="83"/>
      <c r="L158" s="83"/>
      <c r="M158" s="80">
        <v>0</v>
      </c>
      <c r="N158" s="83"/>
      <c r="O158" s="83"/>
      <c r="P158" s="80">
        <v>0</v>
      </c>
      <c r="Q158" s="83"/>
    </row>
    <row r="159" spans="1:17" x14ac:dyDescent="0.25">
      <c r="A159" s="21" t="s">
        <v>85</v>
      </c>
      <c r="B159" s="78" t="s">
        <v>86</v>
      </c>
      <c r="C159" s="83"/>
      <c r="D159" s="83"/>
      <c r="E159" s="83"/>
      <c r="F159" s="78"/>
      <c r="G159" s="83"/>
      <c r="H159" s="22">
        <v>0</v>
      </c>
      <c r="I159" s="22">
        <v>33.18</v>
      </c>
      <c r="J159" s="80">
        <v>0</v>
      </c>
      <c r="K159" s="83"/>
      <c r="L159" s="83"/>
      <c r="M159" s="80">
        <v>33.18</v>
      </c>
      <c r="N159" s="83"/>
      <c r="O159" s="83"/>
      <c r="P159" s="80">
        <v>-33.18</v>
      </c>
      <c r="Q159" s="83"/>
    </row>
    <row r="160" spans="1:17" x14ac:dyDescent="0.25">
      <c r="A160" s="21" t="s">
        <v>151</v>
      </c>
      <c r="B160" s="78" t="s">
        <v>152</v>
      </c>
      <c r="C160" s="83"/>
      <c r="D160" s="83"/>
      <c r="E160" s="83"/>
      <c r="F160" s="78"/>
      <c r="G160" s="83"/>
      <c r="H160" s="22">
        <v>0</v>
      </c>
      <c r="I160" s="22">
        <v>0</v>
      </c>
      <c r="J160" s="80">
        <v>0</v>
      </c>
      <c r="K160" s="83"/>
      <c r="L160" s="83"/>
      <c r="M160" s="80">
        <v>0</v>
      </c>
      <c r="N160" s="83"/>
      <c r="O160" s="83"/>
      <c r="P160" s="80">
        <v>0</v>
      </c>
      <c r="Q160" s="83"/>
    </row>
    <row r="161" spans="1:17" ht="26.25" customHeight="1" x14ac:dyDescent="0.25">
      <c r="A161" s="18" t="s">
        <v>246</v>
      </c>
      <c r="B161" s="114" t="s">
        <v>247</v>
      </c>
      <c r="C161" s="115"/>
      <c r="D161" s="115"/>
      <c r="E161" s="115"/>
      <c r="F161" s="114"/>
      <c r="G161" s="115"/>
      <c r="H161" s="24">
        <v>100</v>
      </c>
      <c r="I161" s="24">
        <v>0</v>
      </c>
      <c r="J161" s="116">
        <v>0</v>
      </c>
      <c r="K161" s="115"/>
      <c r="L161" s="115"/>
      <c r="M161" s="116">
        <v>0</v>
      </c>
      <c r="N161" s="115"/>
      <c r="O161" s="115"/>
      <c r="P161" s="116">
        <v>100</v>
      </c>
      <c r="Q161" s="115"/>
    </row>
    <row r="162" spans="1:17" ht="24" customHeight="1" x14ac:dyDescent="0.25">
      <c r="A162" s="18" t="s">
        <v>248</v>
      </c>
      <c r="B162" s="114" t="s">
        <v>247</v>
      </c>
      <c r="C162" s="115"/>
      <c r="D162" s="115"/>
      <c r="E162" s="115"/>
      <c r="F162" s="114"/>
      <c r="G162" s="115"/>
      <c r="H162" s="24">
        <v>100</v>
      </c>
      <c r="I162" s="24">
        <v>0</v>
      </c>
      <c r="J162" s="116">
        <v>0</v>
      </c>
      <c r="K162" s="115"/>
      <c r="L162" s="115"/>
      <c r="M162" s="116">
        <v>0</v>
      </c>
      <c r="N162" s="115"/>
      <c r="O162" s="115"/>
      <c r="P162" s="116">
        <v>100</v>
      </c>
      <c r="Q162" s="115"/>
    </row>
    <row r="163" spans="1:17" ht="22.5" customHeight="1" x14ac:dyDescent="0.25">
      <c r="A163" s="21" t="s">
        <v>217</v>
      </c>
      <c r="B163" s="78" t="s">
        <v>218</v>
      </c>
      <c r="C163" s="83"/>
      <c r="D163" s="83"/>
      <c r="E163" s="83"/>
      <c r="F163" s="78"/>
      <c r="G163" s="83"/>
      <c r="H163" s="22">
        <v>100</v>
      </c>
      <c r="I163" s="22">
        <v>0</v>
      </c>
      <c r="J163" s="80">
        <v>0</v>
      </c>
      <c r="K163" s="83"/>
      <c r="L163" s="83"/>
      <c r="M163" s="80">
        <v>0</v>
      </c>
      <c r="N163" s="83"/>
      <c r="O163" s="83"/>
      <c r="P163" s="80">
        <v>100</v>
      </c>
      <c r="Q163" s="83"/>
    </row>
    <row r="164" spans="1:17" x14ac:dyDescent="0.25">
      <c r="A164" s="21" t="s">
        <v>81</v>
      </c>
      <c r="B164" s="78" t="s">
        <v>82</v>
      </c>
      <c r="C164" s="83"/>
      <c r="D164" s="83"/>
      <c r="E164" s="83"/>
      <c r="F164" s="78"/>
      <c r="G164" s="83"/>
      <c r="H164" s="22">
        <v>100</v>
      </c>
      <c r="I164" s="22">
        <v>0</v>
      </c>
      <c r="J164" s="80">
        <v>0</v>
      </c>
      <c r="K164" s="83"/>
      <c r="L164" s="83"/>
      <c r="M164" s="80">
        <v>0</v>
      </c>
      <c r="N164" s="83"/>
      <c r="O164" s="83"/>
      <c r="P164" s="80">
        <v>100</v>
      </c>
      <c r="Q164" s="83"/>
    </row>
    <row r="165" spans="1:17" ht="24" customHeight="1" x14ac:dyDescent="0.25">
      <c r="A165" s="65" t="s">
        <v>260</v>
      </c>
      <c r="B165" s="123" t="s">
        <v>261</v>
      </c>
      <c r="C165" s="124"/>
      <c r="D165" s="124"/>
      <c r="E165" s="124"/>
      <c r="F165" s="123"/>
      <c r="G165" s="124"/>
      <c r="H165" s="66">
        <v>13200</v>
      </c>
      <c r="I165" s="66">
        <v>3939.98</v>
      </c>
      <c r="J165" s="125">
        <v>0</v>
      </c>
      <c r="K165" s="124"/>
      <c r="L165" s="124"/>
      <c r="M165" s="125">
        <v>3939.98</v>
      </c>
      <c r="N165" s="124"/>
      <c r="O165" s="124"/>
      <c r="P165" s="125">
        <v>9260.02</v>
      </c>
      <c r="Q165" s="124"/>
    </row>
    <row r="166" spans="1:17" x14ac:dyDescent="0.25">
      <c r="A166" s="20" t="s">
        <v>230</v>
      </c>
      <c r="B166" s="84" t="s">
        <v>231</v>
      </c>
      <c r="C166" s="85"/>
      <c r="D166" s="85"/>
      <c r="E166" s="85"/>
      <c r="F166" s="84"/>
      <c r="G166" s="85"/>
      <c r="H166" s="19">
        <v>13200</v>
      </c>
      <c r="I166" s="19">
        <v>3939.98</v>
      </c>
      <c r="J166" s="86">
        <v>0</v>
      </c>
      <c r="K166" s="85"/>
      <c r="L166" s="85"/>
      <c r="M166" s="86">
        <v>3939.98</v>
      </c>
      <c r="N166" s="85"/>
      <c r="O166" s="85"/>
      <c r="P166" s="86">
        <v>9260.02</v>
      </c>
      <c r="Q166" s="85"/>
    </row>
    <row r="167" spans="1:17" x14ac:dyDescent="0.25">
      <c r="A167" s="20" t="s">
        <v>232</v>
      </c>
      <c r="B167" s="84" t="s">
        <v>231</v>
      </c>
      <c r="C167" s="85"/>
      <c r="D167" s="85"/>
      <c r="E167" s="85"/>
      <c r="F167" s="84"/>
      <c r="G167" s="85"/>
      <c r="H167" s="19">
        <v>13200</v>
      </c>
      <c r="I167" s="19">
        <v>3939.98</v>
      </c>
      <c r="J167" s="86">
        <v>0</v>
      </c>
      <c r="K167" s="85"/>
      <c r="L167" s="85"/>
      <c r="M167" s="86">
        <v>3939.98</v>
      </c>
      <c r="N167" s="85"/>
      <c r="O167" s="85"/>
      <c r="P167" s="86">
        <v>9260.02</v>
      </c>
      <c r="Q167" s="85"/>
    </row>
    <row r="168" spans="1:17" x14ac:dyDescent="0.25">
      <c r="A168" s="21" t="s">
        <v>197</v>
      </c>
      <c r="B168" s="78" t="s">
        <v>198</v>
      </c>
      <c r="C168" s="83"/>
      <c r="D168" s="83"/>
      <c r="E168" s="83"/>
      <c r="F168" s="78"/>
      <c r="G168" s="83"/>
      <c r="H168" s="22">
        <v>13200</v>
      </c>
      <c r="I168" s="22">
        <v>3939.98</v>
      </c>
      <c r="J168" s="80">
        <v>0</v>
      </c>
      <c r="K168" s="83"/>
      <c r="L168" s="83"/>
      <c r="M168" s="80">
        <v>3939.98</v>
      </c>
      <c r="N168" s="83"/>
      <c r="O168" s="83"/>
      <c r="P168" s="80">
        <v>9260.02</v>
      </c>
      <c r="Q168" s="83"/>
    </row>
    <row r="169" spans="1:17" x14ac:dyDescent="0.25">
      <c r="A169" s="21" t="s">
        <v>93</v>
      </c>
      <c r="B169" s="78" t="s">
        <v>94</v>
      </c>
      <c r="C169" s="83"/>
      <c r="D169" s="83"/>
      <c r="E169" s="83"/>
      <c r="F169" s="78"/>
      <c r="G169" s="83"/>
      <c r="H169" s="22">
        <v>13200</v>
      </c>
      <c r="I169" s="22">
        <v>3939.98</v>
      </c>
      <c r="J169" s="80">
        <v>0</v>
      </c>
      <c r="K169" s="83"/>
      <c r="L169" s="83"/>
      <c r="M169" s="80">
        <v>3939.98</v>
      </c>
      <c r="N169" s="83"/>
      <c r="O169" s="83"/>
      <c r="P169" s="80">
        <v>9260.02</v>
      </c>
      <c r="Q169" s="83"/>
    </row>
  </sheetData>
  <mergeCells count="810">
    <mergeCell ref="A1:F2"/>
    <mergeCell ref="K2:M3"/>
    <mergeCell ref="O2:P3"/>
    <mergeCell ref="A3:D4"/>
    <mergeCell ref="A5:C5"/>
    <mergeCell ref="C7:K7"/>
    <mergeCell ref="A9:G9"/>
    <mergeCell ref="J9:L9"/>
    <mergeCell ref="M9:O9"/>
    <mergeCell ref="P9:Q9"/>
    <mergeCell ref="B10:E10"/>
    <mergeCell ref="F10:G10"/>
    <mergeCell ref="J10:L10"/>
    <mergeCell ref="M10:O10"/>
    <mergeCell ref="P10:Q10"/>
    <mergeCell ref="B12:E12"/>
    <mergeCell ref="F12:G12"/>
    <mergeCell ref="J12:L12"/>
    <mergeCell ref="M12:O12"/>
    <mergeCell ref="P12:Q12"/>
    <mergeCell ref="B11:E11"/>
    <mergeCell ref="F11:G11"/>
    <mergeCell ref="J11:L11"/>
    <mergeCell ref="M11:O11"/>
    <mergeCell ref="P11:Q11"/>
    <mergeCell ref="B13:E13"/>
    <mergeCell ref="F13:G13"/>
    <mergeCell ref="J13:L13"/>
    <mergeCell ref="M13:O13"/>
    <mergeCell ref="P13:Q13"/>
    <mergeCell ref="B14:E14"/>
    <mergeCell ref="F14:G14"/>
    <mergeCell ref="J14:L14"/>
    <mergeCell ref="M14:O14"/>
    <mergeCell ref="P14:Q14"/>
    <mergeCell ref="B15:E15"/>
    <mergeCell ref="F15:G15"/>
    <mergeCell ref="J15:L15"/>
    <mergeCell ref="M15:O15"/>
    <mergeCell ref="P15:Q15"/>
    <mergeCell ref="B16:E16"/>
    <mergeCell ref="F16:G16"/>
    <mergeCell ref="J16:L16"/>
    <mergeCell ref="M16:O16"/>
    <mergeCell ref="P16:Q16"/>
    <mergeCell ref="B17:E17"/>
    <mergeCell ref="F17:G17"/>
    <mergeCell ref="J17:L17"/>
    <mergeCell ref="M17:O17"/>
    <mergeCell ref="P17:Q17"/>
    <mergeCell ref="B18:E18"/>
    <mergeCell ref="F18:G18"/>
    <mergeCell ref="J18:L18"/>
    <mergeCell ref="M18:O18"/>
    <mergeCell ref="P18:Q18"/>
    <mergeCell ref="B19:E19"/>
    <mergeCell ref="F19:G19"/>
    <mergeCell ref="J19:L19"/>
    <mergeCell ref="M19:O19"/>
    <mergeCell ref="P19:Q19"/>
    <mergeCell ref="B20:E20"/>
    <mergeCell ref="F20:G20"/>
    <mergeCell ref="J20:L20"/>
    <mergeCell ref="M20:O20"/>
    <mergeCell ref="P20:Q20"/>
    <mergeCell ref="B21:E21"/>
    <mergeCell ref="F21:G21"/>
    <mergeCell ref="J21:L21"/>
    <mergeCell ref="M21:O21"/>
    <mergeCell ref="P21:Q21"/>
    <mergeCell ref="B22:E22"/>
    <mergeCell ref="F22:G22"/>
    <mergeCell ref="J22:L22"/>
    <mergeCell ref="M22:O22"/>
    <mergeCell ref="P22:Q22"/>
    <mergeCell ref="B23:E23"/>
    <mergeCell ref="F23:G23"/>
    <mergeCell ref="J23:L23"/>
    <mergeCell ref="M23:O23"/>
    <mergeCell ref="P23:Q23"/>
    <mergeCell ref="B24:E24"/>
    <mergeCell ref="F24:G24"/>
    <mergeCell ref="J24:L24"/>
    <mergeCell ref="M24:O24"/>
    <mergeCell ref="P24:Q24"/>
    <mergeCell ref="B25:E25"/>
    <mergeCell ref="F25:G25"/>
    <mergeCell ref="J25:L25"/>
    <mergeCell ref="M25:O25"/>
    <mergeCell ref="P25:Q25"/>
    <mergeCell ref="B26:E26"/>
    <mergeCell ref="F26:G26"/>
    <mergeCell ref="J26:L26"/>
    <mergeCell ref="M26:O26"/>
    <mergeCell ref="P26:Q26"/>
    <mergeCell ref="B27:E27"/>
    <mergeCell ref="F27:G27"/>
    <mergeCell ref="J27:L27"/>
    <mergeCell ref="M27:O27"/>
    <mergeCell ref="P27:Q27"/>
    <mergeCell ref="B28:E28"/>
    <mergeCell ref="F28:G28"/>
    <mergeCell ref="J28:L28"/>
    <mergeCell ref="M28:O28"/>
    <mergeCell ref="P28:Q28"/>
    <mergeCell ref="B29:E29"/>
    <mergeCell ref="F29:G29"/>
    <mergeCell ref="J29:L29"/>
    <mergeCell ref="M29:O29"/>
    <mergeCell ref="P29:Q29"/>
    <mergeCell ref="B30:E30"/>
    <mergeCell ref="F30:G30"/>
    <mergeCell ref="J30:L30"/>
    <mergeCell ref="M30:O30"/>
    <mergeCell ref="P30:Q30"/>
    <mergeCell ref="B31:E31"/>
    <mergeCell ref="F31:G31"/>
    <mergeCell ref="J31:L31"/>
    <mergeCell ref="M31:O31"/>
    <mergeCell ref="P31:Q31"/>
    <mergeCell ref="B32:E32"/>
    <mergeCell ref="F32:G32"/>
    <mergeCell ref="J32:L32"/>
    <mergeCell ref="M32:O32"/>
    <mergeCell ref="P32:Q32"/>
    <mergeCell ref="B33:E33"/>
    <mergeCell ref="F33:G33"/>
    <mergeCell ref="J33:L33"/>
    <mergeCell ref="M33:O33"/>
    <mergeCell ref="P33:Q33"/>
    <mergeCell ref="B34:E34"/>
    <mergeCell ref="F34:G34"/>
    <mergeCell ref="J34:L34"/>
    <mergeCell ref="M34:O34"/>
    <mergeCell ref="P34:Q34"/>
    <mergeCell ref="B35:E35"/>
    <mergeCell ref="F35:G35"/>
    <mergeCell ref="J35:L35"/>
    <mergeCell ref="M35:O35"/>
    <mergeCell ref="P35:Q35"/>
    <mergeCell ref="B36:E36"/>
    <mergeCell ref="F36:G36"/>
    <mergeCell ref="J36:L36"/>
    <mergeCell ref="M36:O36"/>
    <mergeCell ref="P36:Q36"/>
    <mergeCell ref="B37:E37"/>
    <mergeCell ref="F37:G37"/>
    <mergeCell ref="J37:L37"/>
    <mergeCell ref="M37:O37"/>
    <mergeCell ref="P37:Q37"/>
    <mergeCell ref="B38:E38"/>
    <mergeCell ref="F38:G38"/>
    <mergeCell ref="J38:L38"/>
    <mergeCell ref="M38:O38"/>
    <mergeCell ref="P38:Q38"/>
    <mergeCell ref="B39:E39"/>
    <mergeCell ref="F39:G39"/>
    <mergeCell ref="J39:L39"/>
    <mergeCell ref="M39:O39"/>
    <mergeCell ref="P39:Q39"/>
    <mergeCell ref="B40:E40"/>
    <mergeCell ref="F40:G40"/>
    <mergeCell ref="J40:L40"/>
    <mergeCell ref="M40:O40"/>
    <mergeCell ref="P40:Q40"/>
    <mergeCell ref="B41:E41"/>
    <mergeCell ref="F41:G41"/>
    <mergeCell ref="J41:L41"/>
    <mergeCell ref="M41:O41"/>
    <mergeCell ref="P41:Q41"/>
    <mergeCell ref="B42:E42"/>
    <mergeCell ref="F42:G42"/>
    <mergeCell ref="J42:L42"/>
    <mergeCell ref="M42:O42"/>
    <mergeCell ref="P42:Q42"/>
    <mergeCell ref="B43:E43"/>
    <mergeCell ref="F43:G43"/>
    <mergeCell ref="J43:L43"/>
    <mergeCell ref="M43:O43"/>
    <mergeCell ref="P43:Q43"/>
    <mergeCell ref="B44:E44"/>
    <mergeCell ref="F44:G44"/>
    <mergeCell ref="J44:L44"/>
    <mergeCell ref="M44:O44"/>
    <mergeCell ref="P44:Q44"/>
    <mergeCell ref="B45:E45"/>
    <mergeCell ref="F45:G45"/>
    <mergeCell ref="J45:L45"/>
    <mergeCell ref="M45:O45"/>
    <mergeCell ref="P45:Q45"/>
    <mergeCell ref="B46:E46"/>
    <mergeCell ref="F46:G46"/>
    <mergeCell ref="J46:L46"/>
    <mergeCell ref="M46:O46"/>
    <mergeCell ref="P46:Q46"/>
    <mergeCell ref="B47:E47"/>
    <mergeCell ref="F47:G47"/>
    <mergeCell ref="J47:L47"/>
    <mergeCell ref="M47:O47"/>
    <mergeCell ref="P47:Q47"/>
    <mergeCell ref="B48:E48"/>
    <mergeCell ref="F48:G48"/>
    <mergeCell ref="J48:L48"/>
    <mergeCell ref="M48:O48"/>
    <mergeCell ref="P48:Q48"/>
    <mergeCell ref="B49:E49"/>
    <mergeCell ref="F49:G49"/>
    <mergeCell ref="J49:L49"/>
    <mergeCell ref="M49:O49"/>
    <mergeCell ref="P49:Q49"/>
    <mergeCell ref="B50:E50"/>
    <mergeCell ref="F50:G50"/>
    <mergeCell ref="J50:L50"/>
    <mergeCell ref="M50:O50"/>
    <mergeCell ref="P50:Q50"/>
    <mergeCell ref="B51:E51"/>
    <mergeCell ref="F51:G51"/>
    <mergeCell ref="J51:L51"/>
    <mergeCell ref="M51:O51"/>
    <mergeCell ref="P51:Q51"/>
    <mergeCell ref="B52:E52"/>
    <mergeCell ref="F52:G52"/>
    <mergeCell ref="J52:L52"/>
    <mergeCell ref="M52:O52"/>
    <mergeCell ref="P52:Q52"/>
    <mergeCell ref="B53:E53"/>
    <mergeCell ref="F53:G53"/>
    <mergeCell ref="J53:L53"/>
    <mergeCell ref="M53:O53"/>
    <mergeCell ref="P53:Q53"/>
    <mergeCell ref="B54:E54"/>
    <mergeCell ref="F54:G54"/>
    <mergeCell ref="J54:L54"/>
    <mergeCell ref="M54:O54"/>
    <mergeCell ref="P54:Q54"/>
    <mergeCell ref="B55:E55"/>
    <mergeCell ref="F55:G55"/>
    <mergeCell ref="J55:L55"/>
    <mergeCell ref="M55:O55"/>
    <mergeCell ref="P55:Q55"/>
    <mergeCell ref="B56:E56"/>
    <mergeCell ref="F56:G56"/>
    <mergeCell ref="J56:L56"/>
    <mergeCell ref="M56:O56"/>
    <mergeCell ref="P56:Q56"/>
    <mergeCell ref="B57:E57"/>
    <mergeCell ref="F57:G57"/>
    <mergeCell ref="J57:L57"/>
    <mergeCell ref="M57:O57"/>
    <mergeCell ref="P57:Q57"/>
    <mergeCell ref="B58:E58"/>
    <mergeCell ref="F58:G58"/>
    <mergeCell ref="J58:L58"/>
    <mergeCell ref="M58:O58"/>
    <mergeCell ref="P58:Q58"/>
    <mergeCell ref="B59:E59"/>
    <mergeCell ref="F59:G59"/>
    <mergeCell ref="J59:L59"/>
    <mergeCell ref="M59:O59"/>
    <mergeCell ref="P59:Q59"/>
    <mergeCell ref="B60:E60"/>
    <mergeCell ref="F60:G60"/>
    <mergeCell ref="J60:L60"/>
    <mergeCell ref="M60:O60"/>
    <mergeCell ref="P60:Q60"/>
    <mergeCell ref="B61:E61"/>
    <mergeCell ref="F61:G61"/>
    <mergeCell ref="J61:L61"/>
    <mergeCell ref="M61:O61"/>
    <mergeCell ref="P61:Q61"/>
    <mergeCell ref="B62:E62"/>
    <mergeCell ref="F62:G62"/>
    <mergeCell ref="J62:L62"/>
    <mergeCell ref="M62:O62"/>
    <mergeCell ref="P62:Q62"/>
    <mergeCell ref="B63:E63"/>
    <mergeCell ref="F63:G63"/>
    <mergeCell ref="J63:L63"/>
    <mergeCell ref="M63:O63"/>
    <mergeCell ref="P63:Q63"/>
    <mergeCell ref="B64:E64"/>
    <mergeCell ref="F64:G64"/>
    <mergeCell ref="J64:L64"/>
    <mergeCell ref="M64:O64"/>
    <mergeCell ref="P64:Q64"/>
    <mergeCell ref="B65:E65"/>
    <mergeCell ref="F65:G65"/>
    <mergeCell ref="J65:L65"/>
    <mergeCell ref="M65:O65"/>
    <mergeCell ref="P65:Q65"/>
    <mergeCell ref="B66:E66"/>
    <mergeCell ref="F66:G66"/>
    <mergeCell ref="J66:L66"/>
    <mergeCell ref="M66:O66"/>
    <mergeCell ref="P66:Q66"/>
    <mergeCell ref="B67:E67"/>
    <mergeCell ref="F67:G67"/>
    <mergeCell ref="J67:L67"/>
    <mergeCell ref="M67:O67"/>
    <mergeCell ref="P67:Q67"/>
    <mergeCell ref="B68:E68"/>
    <mergeCell ref="F68:G68"/>
    <mergeCell ref="J68:L68"/>
    <mergeCell ref="M68:O68"/>
    <mergeCell ref="P68:Q68"/>
    <mergeCell ref="B69:E69"/>
    <mergeCell ref="F69:G69"/>
    <mergeCell ref="J69:L69"/>
    <mergeCell ref="M69:O69"/>
    <mergeCell ref="P69:Q69"/>
    <mergeCell ref="B70:E70"/>
    <mergeCell ref="F70:G70"/>
    <mergeCell ref="J70:L70"/>
    <mergeCell ref="M70:O70"/>
    <mergeCell ref="P70:Q70"/>
    <mergeCell ref="B71:E71"/>
    <mergeCell ref="F71:G71"/>
    <mergeCell ref="J71:L71"/>
    <mergeCell ref="M71:O71"/>
    <mergeCell ref="P71:Q71"/>
    <mergeCell ref="B72:E72"/>
    <mergeCell ref="F72:G72"/>
    <mergeCell ref="J72:L72"/>
    <mergeCell ref="M72:O72"/>
    <mergeCell ref="P72:Q72"/>
    <mergeCell ref="B73:E73"/>
    <mergeCell ref="F73:G73"/>
    <mergeCell ref="J73:L73"/>
    <mergeCell ref="M73:O73"/>
    <mergeCell ref="P73:Q73"/>
    <mergeCell ref="B74:E74"/>
    <mergeCell ref="F74:G74"/>
    <mergeCell ref="J74:L74"/>
    <mergeCell ref="M74:O74"/>
    <mergeCell ref="P74:Q74"/>
    <mergeCell ref="B75:E75"/>
    <mergeCell ref="F75:G75"/>
    <mergeCell ref="J75:L75"/>
    <mergeCell ref="M75:O75"/>
    <mergeCell ref="P75:Q75"/>
    <mergeCell ref="B76:E76"/>
    <mergeCell ref="F76:G76"/>
    <mergeCell ref="J76:L76"/>
    <mergeCell ref="M76:O76"/>
    <mergeCell ref="P76:Q76"/>
    <mergeCell ref="B77:E77"/>
    <mergeCell ref="F77:G77"/>
    <mergeCell ref="J77:L77"/>
    <mergeCell ref="M77:O77"/>
    <mergeCell ref="P77:Q77"/>
    <mergeCell ref="B78:E78"/>
    <mergeCell ref="F78:G78"/>
    <mergeCell ref="J78:L78"/>
    <mergeCell ref="M78:O78"/>
    <mergeCell ref="P78:Q78"/>
    <mergeCell ref="B79:E79"/>
    <mergeCell ref="F79:G79"/>
    <mergeCell ref="J79:L79"/>
    <mergeCell ref="M79:O79"/>
    <mergeCell ref="P79:Q79"/>
    <mergeCell ref="B80:E80"/>
    <mergeCell ref="F80:G80"/>
    <mergeCell ref="J80:L80"/>
    <mergeCell ref="M80:O80"/>
    <mergeCell ref="P80:Q80"/>
    <mergeCell ref="B81:E81"/>
    <mergeCell ref="F81:G81"/>
    <mergeCell ref="J81:L81"/>
    <mergeCell ref="M81:O81"/>
    <mergeCell ref="P81:Q81"/>
    <mergeCell ref="B82:E82"/>
    <mergeCell ref="F82:G82"/>
    <mergeCell ref="J82:L82"/>
    <mergeCell ref="M82:O82"/>
    <mergeCell ref="P82:Q82"/>
    <mergeCell ref="B83:E83"/>
    <mergeCell ref="F83:G83"/>
    <mergeCell ref="J83:L83"/>
    <mergeCell ref="M83:O83"/>
    <mergeCell ref="P83:Q83"/>
    <mergeCell ref="B84:E84"/>
    <mergeCell ref="F84:G84"/>
    <mergeCell ref="J84:L84"/>
    <mergeCell ref="M84:O84"/>
    <mergeCell ref="P84:Q84"/>
    <mergeCell ref="B85:E85"/>
    <mergeCell ref="F85:G85"/>
    <mergeCell ref="J85:L85"/>
    <mergeCell ref="M85:O85"/>
    <mergeCell ref="P85:Q85"/>
    <mergeCell ref="B86:E86"/>
    <mergeCell ref="F86:G86"/>
    <mergeCell ref="J86:L86"/>
    <mergeCell ref="M86:O86"/>
    <mergeCell ref="P86:Q86"/>
    <mergeCell ref="B87:E87"/>
    <mergeCell ref="F87:G87"/>
    <mergeCell ref="J87:L87"/>
    <mergeCell ref="M87:O87"/>
    <mergeCell ref="P87:Q87"/>
    <mergeCell ref="B88:E88"/>
    <mergeCell ref="F88:G88"/>
    <mergeCell ref="J88:L88"/>
    <mergeCell ref="M88:O88"/>
    <mergeCell ref="P88:Q88"/>
    <mergeCell ref="B89:E89"/>
    <mergeCell ref="F89:G89"/>
    <mergeCell ref="J89:L89"/>
    <mergeCell ref="M89:O89"/>
    <mergeCell ref="P89:Q89"/>
    <mergeCell ref="B90:E90"/>
    <mergeCell ref="F90:G90"/>
    <mergeCell ref="J90:L90"/>
    <mergeCell ref="M90:O90"/>
    <mergeCell ref="P90:Q90"/>
    <mergeCell ref="B91:E91"/>
    <mergeCell ref="F91:G91"/>
    <mergeCell ref="J91:L91"/>
    <mergeCell ref="M91:O91"/>
    <mergeCell ref="P91:Q91"/>
    <mergeCell ref="B92:E92"/>
    <mergeCell ref="F92:G92"/>
    <mergeCell ref="J92:L92"/>
    <mergeCell ref="M92:O92"/>
    <mergeCell ref="P92:Q92"/>
    <mergeCell ref="B93:E93"/>
    <mergeCell ref="F93:G93"/>
    <mergeCell ref="J93:L93"/>
    <mergeCell ref="M93:O93"/>
    <mergeCell ref="P93:Q93"/>
    <mergeCell ref="B94:E94"/>
    <mergeCell ref="F94:G94"/>
    <mergeCell ref="J94:L94"/>
    <mergeCell ref="M94:O94"/>
    <mergeCell ref="P94:Q94"/>
    <mergeCell ref="B95:E95"/>
    <mergeCell ref="F95:G95"/>
    <mergeCell ref="J95:L95"/>
    <mergeCell ref="M95:O95"/>
    <mergeCell ref="P95:Q95"/>
    <mergeCell ref="B96:E96"/>
    <mergeCell ref="F96:G96"/>
    <mergeCell ref="J96:L96"/>
    <mergeCell ref="M96:O96"/>
    <mergeCell ref="P96:Q96"/>
    <mergeCell ref="B97:E97"/>
    <mergeCell ref="F97:G97"/>
    <mergeCell ref="J97:L97"/>
    <mergeCell ref="M97:O97"/>
    <mergeCell ref="P97:Q97"/>
    <mergeCell ref="B98:E98"/>
    <mergeCell ref="F98:G98"/>
    <mergeCell ref="J98:L98"/>
    <mergeCell ref="M98:O98"/>
    <mergeCell ref="P98:Q98"/>
    <mergeCell ref="B99:E99"/>
    <mergeCell ref="F99:G99"/>
    <mergeCell ref="J99:L99"/>
    <mergeCell ref="M99:O99"/>
    <mergeCell ref="P99:Q99"/>
    <mergeCell ref="B100:E100"/>
    <mergeCell ref="F100:G100"/>
    <mergeCell ref="J100:L100"/>
    <mergeCell ref="M100:O100"/>
    <mergeCell ref="P100:Q100"/>
    <mergeCell ref="B101:E101"/>
    <mergeCell ref="F101:G101"/>
    <mergeCell ref="J101:L101"/>
    <mergeCell ref="M101:O101"/>
    <mergeCell ref="P101:Q101"/>
    <mergeCell ref="B102:E102"/>
    <mergeCell ref="F102:G102"/>
    <mergeCell ref="J102:L102"/>
    <mergeCell ref="M102:O102"/>
    <mergeCell ref="P102:Q102"/>
    <mergeCell ref="B103:E103"/>
    <mergeCell ref="F103:G103"/>
    <mergeCell ref="J103:L103"/>
    <mergeCell ref="M103:O103"/>
    <mergeCell ref="P103:Q103"/>
    <mergeCell ref="B104:E104"/>
    <mergeCell ref="F104:G104"/>
    <mergeCell ref="J104:L104"/>
    <mergeCell ref="M104:O104"/>
    <mergeCell ref="P104:Q104"/>
    <mergeCell ref="B105:E105"/>
    <mergeCell ref="F105:G105"/>
    <mergeCell ref="J105:L105"/>
    <mergeCell ref="M105:O105"/>
    <mergeCell ref="P105:Q105"/>
    <mergeCell ref="B106:E106"/>
    <mergeCell ref="F106:G106"/>
    <mergeCell ref="J106:L106"/>
    <mergeCell ref="M106:O106"/>
    <mergeCell ref="P106:Q106"/>
    <mergeCell ref="B107:E107"/>
    <mergeCell ref="F107:G107"/>
    <mergeCell ref="J107:L107"/>
    <mergeCell ref="M107:O107"/>
    <mergeCell ref="P107:Q107"/>
    <mergeCell ref="B108:E108"/>
    <mergeCell ref="F108:G108"/>
    <mergeCell ref="J108:L108"/>
    <mergeCell ref="M108:O108"/>
    <mergeCell ref="P108:Q108"/>
    <mergeCell ref="B109:E109"/>
    <mergeCell ref="F109:G109"/>
    <mergeCell ref="J109:L109"/>
    <mergeCell ref="M109:O109"/>
    <mergeCell ref="P109:Q109"/>
    <mergeCell ref="B110:E110"/>
    <mergeCell ref="F110:G110"/>
    <mergeCell ref="J110:L110"/>
    <mergeCell ref="M110:O110"/>
    <mergeCell ref="P110:Q110"/>
    <mergeCell ref="B111:E111"/>
    <mergeCell ref="F111:G111"/>
    <mergeCell ref="J111:L111"/>
    <mergeCell ref="M111:O111"/>
    <mergeCell ref="P111:Q111"/>
    <mergeCell ref="B112:E112"/>
    <mergeCell ref="F112:G112"/>
    <mergeCell ref="J112:L112"/>
    <mergeCell ref="M112:O112"/>
    <mergeCell ref="P112:Q112"/>
    <mergeCell ref="B113:E113"/>
    <mergeCell ref="F113:G113"/>
    <mergeCell ref="J113:L113"/>
    <mergeCell ref="M113:O113"/>
    <mergeCell ref="P113:Q113"/>
    <mergeCell ref="B114:E114"/>
    <mergeCell ref="F114:G114"/>
    <mergeCell ref="J114:L114"/>
    <mergeCell ref="M114:O114"/>
    <mergeCell ref="P114:Q114"/>
    <mergeCell ref="B115:E115"/>
    <mergeCell ref="F115:G115"/>
    <mergeCell ref="J115:L115"/>
    <mergeCell ref="M115:O115"/>
    <mergeCell ref="P115:Q115"/>
    <mergeCell ref="B116:E116"/>
    <mergeCell ref="F116:G116"/>
    <mergeCell ref="J116:L116"/>
    <mergeCell ref="M116:O116"/>
    <mergeCell ref="P116:Q116"/>
    <mergeCell ref="B117:E117"/>
    <mergeCell ref="F117:G117"/>
    <mergeCell ref="J117:L117"/>
    <mergeCell ref="M117:O117"/>
    <mergeCell ref="P117:Q117"/>
    <mergeCell ref="B118:E118"/>
    <mergeCell ref="F118:G118"/>
    <mergeCell ref="J118:L118"/>
    <mergeCell ref="M118:O118"/>
    <mergeCell ref="P118:Q118"/>
    <mergeCell ref="B119:E119"/>
    <mergeCell ref="F119:G119"/>
    <mergeCell ref="J119:L119"/>
    <mergeCell ref="M119:O119"/>
    <mergeCell ref="P119:Q119"/>
    <mergeCell ref="B120:E120"/>
    <mergeCell ref="F120:G120"/>
    <mergeCell ref="J120:L120"/>
    <mergeCell ref="M120:O120"/>
    <mergeCell ref="P120:Q120"/>
    <mergeCell ref="B121:E121"/>
    <mergeCell ref="F121:G121"/>
    <mergeCell ref="J121:L121"/>
    <mergeCell ref="M121:O121"/>
    <mergeCell ref="P121:Q121"/>
    <mergeCell ref="B122:E122"/>
    <mergeCell ref="F122:G122"/>
    <mergeCell ref="J122:L122"/>
    <mergeCell ref="M122:O122"/>
    <mergeCell ref="P122:Q122"/>
    <mergeCell ref="B123:E123"/>
    <mergeCell ref="F123:G123"/>
    <mergeCell ref="J123:L123"/>
    <mergeCell ref="M123:O123"/>
    <mergeCell ref="P123:Q123"/>
    <mergeCell ref="B124:E124"/>
    <mergeCell ref="F124:G124"/>
    <mergeCell ref="J124:L124"/>
    <mergeCell ref="M124:O124"/>
    <mergeCell ref="P124:Q124"/>
    <mergeCell ref="B125:E125"/>
    <mergeCell ref="F125:G125"/>
    <mergeCell ref="J125:L125"/>
    <mergeCell ref="M125:O125"/>
    <mergeCell ref="P125:Q125"/>
    <mergeCell ref="B126:E126"/>
    <mergeCell ref="F126:G126"/>
    <mergeCell ref="J126:L126"/>
    <mergeCell ref="M126:O126"/>
    <mergeCell ref="P126:Q126"/>
    <mergeCell ref="B127:E127"/>
    <mergeCell ref="F127:G127"/>
    <mergeCell ref="J127:L127"/>
    <mergeCell ref="M127:O127"/>
    <mergeCell ref="P127:Q127"/>
    <mergeCell ref="B128:E128"/>
    <mergeCell ref="F128:G128"/>
    <mergeCell ref="J128:L128"/>
    <mergeCell ref="M128:O128"/>
    <mergeCell ref="P128:Q128"/>
    <mergeCell ref="B129:E129"/>
    <mergeCell ref="F129:G129"/>
    <mergeCell ref="J129:L129"/>
    <mergeCell ref="M129:O129"/>
    <mergeCell ref="P129:Q129"/>
    <mergeCell ref="B130:E130"/>
    <mergeCell ref="F130:G130"/>
    <mergeCell ref="J130:L130"/>
    <mergeCell ref="M130:O130"/>
    <mergeCell ref="P130:Q130"/>
    <mergeCell ref="B131:E131"/>
    <mergeCell ref="F131:G131"/>
    <mergeCell ref="J131:L131"/>
    <mergeCell ref="M131:O131"/>
    <mergeCell ref="P131:Q131"/>
    <mergeCell ref="B132:E132"/>
    <mergeCell ref="F132:G132"/>
    <mergeCell ref="J132:L132"/>
    <mergeCell ref="M132:O132"/>
    <mergeCell ref="P132:Q132"/>
    <mergeCell ref="B133:E133"/>
    <mergeCell ref="F133:G133"/>
    <mergeCell ref="J133:L133"/>
    <mergeCell ref="M133:O133"/>
    <mergeCell ref="P133:Q133"/>
    <mergeCell ref="B134:E134"/>
    <mergeCell ref="F134:G134"/>
    <mergeCell ref="J134:L134"/>
    <mergeCell ref="M134:O134"/>
    <mergeCell ref="P134:Q134"/>
    <mergeCell ref="B135:E135"/>
    <mergeCell ref="F135:G135"/>
    <mergeCell ref="J135:L135"/>
    <mergeCell ref="M135:O135"/>
    <mergeCell ref="P135:Q135"/>
    <mergeCell ref="B136:E136"/>
    <mergeCell ref="F136:G136"/>
    <mergeCell ref="J136:L136"/>
    <mergeCell ref="M136:O136"/>
    <mergeCell ref="P136:Q136"/>
    <mergeCell ref="B137:E137"/>
    <mergeCell ref="F137:G137"/>
    <mergeCell ref="J137:L137"/>
    <mergeCell ref="M137:O137"/>
    <mergeCell ref="P137:Q137"/>
    <mergeCell ref="B138:E138"/>
    <mergeCell ref="F138:G138"/>
    <mergeCell ref="J138:L138"/>
    <mergeCell ref="M138:O138"/>
    <mergeCell ref="P138:Q138"/>
    <mergeCell ref="B139:E139"/>
    <mergeCell ref="F139:G139"/>
    <mergeCell ref="J139:L139"/>
    <mergeCell ref="M139:O139"/>
    <mergeCell ref="P139:Q139"/>
    <mergeCell ref="B140:E140"/>
    <mergeCell ref="F140:G140"/>
    <mergeCell ref="J140:L140"/>
    <mergeCell ref="M140:O140"/>
    <mergeCell ref="P140:Q140"/>
    <mergeCell ref="B141:E141"/>
    <mergeCell ref="F141:G141"/>
    <mergeCell ref="J141:L141"/>
    <mergeCell ref="M141:O141"/>
    <mergeCell ref="P141:Q141"/>
    <mergeCell ref="B142:E142"/>
    <mergeCell ref="F142:G142"/>
    <mergeCell ref="J142:L142"/>
    <mergeCell ref="M142:O142"/>
    <mergeCell ref="P142:Q142"/>
    <mergeCell ref="B143:E143"/>
    <mergeCell ref="F143:G143"/>
    <mergeCell ref="J143:L143"/>
    <mergeCell ref="M143:O143"/>
    <mergeCell ref="P143:Q143"/>
    <mergeCell ref="B144:E144"/>
    <mergeCell ref="F144:G144"/>
    <mergeCell ref="J144:L144"/>
    <mergeCell ref="M144:O144"/>
    <mergeCell ref="P144:Q144"/>
    <mergeCell ref="B145:E145"/>
    <mergeCell ref="F145:G145"/>
    <mergeCell ref="J145:L145"/>
    <mergeCell ref="M145:O145"/>
    <mergeCell ref="P145:Q145"/>
    <mergeCell ref="B146:E146"/>
    <mergeCell ref="F146:G146"/>
    <mergeCell ref="J146:L146"/>
    <mergeCell ref="M146:O146"/>
    <mergeCell ref="P146:Q146"/>
    <mergeCell ref="B147:E147"/>
    <mergeCell ref="F147:G147"/>
    <mergeCell ref="J147:L147"/>
    <mergeCell ref="M147:O147"/>
    <mergeCell ref="P147:Q147"/>
    <mergeCell ref="B148:E148"/>
    <mergeCell ref="F148:G148"/>
    <mergeCell ref="J148:L148"/>
    <mergeCell ref="M148:O148"/>
    <mergeCell ref="P148:Q148"/>
    <mergeCell ref="B149:E149"/>
    <mergeCell ref="F149:G149"/>
    <mergeCell ref="J149:L149"/>
    <mergeCell ref="M149:O149"/>
    <mergeCell ref="P149:Q149"/>
    <mergeCell ref="B150:E150"/>
    <mergeCell ref="F150:G150"/>
    <mergeCell ref="J150:L150"/>
    <mergeCell ref="M150:O150"/>
    <mergeCell ref="P150:Q150"/>
    <mergeCell ref="B151:E151"/>
    <mergeCell ref="F151:G151"/>
    <mergeCell ref="J151:L151"/>
    <mergeCell ref="M151:O151"/>
    <mergeCell ref="P151:Q151"/>
    <mergeCell ref="B152:E152"/>
    <mergeCell ref="F152:G152"/>
    <mergeCell ref="J152:L152"/>
    <mergeCell ref="M152:O152"/>
    <mergeCell ref="P152:Q152"/>
    <mergeCell ref="B153:E153"/>
    <mergeCell ref="F153:G153"/>
    <mergeCell ref="J153:L153"/>
    <mergeCell ref="M153:O153"/>
    <mergeCell ref="P153:Q153"/>
    <mergeCell ref="B154:E154"/>
    <mergeCell ref="F154:G154"/>
    <mergeCell ref="J154:L154"/>
    <mergeCell ref="M154:O154"/>
    <mergeCell ref="P154:Q154"/>
    <mergeCell ref="B155:E155"/>
    <mergeCell ref="F155:G155"/>
    <mergeCell ref="J155:L155"/>
    <mergeCell ref="M155:O155"/>
    <mergeCell ref="P155:Q155"/>
    <mergeCell ref="B156:E156"/>
    <mergeCell ref="F156:G156"/>
    <mergeCell ref="J156:L156"/>
    <mergeCell ref="M156:O156"/>
    <mergeCell ref="P156:Q156"/>
    <mergeCell ref="B157:E157"/>
    <mergeCell ref="F157:G157"/>
    <mergeCell ref="J157:L157"/>
    <mergeCell ref="M157:O157"/>
    <mergeCell ref="P157:Q157"/>
    <mergeCell ref="B158:E158"/>
    <mergeCell ref="F158:G158"/>
    <mergeCell ref="J158:L158"/>
    <mergeCell ref="M158:O158"/>
    <mergeCell ref="P158:Q158"/>
    <mergeCell ref="B159:E159"/>
    <mergeCell ref="F159:G159"/>
    <mergeCell ref="J159:L159"/>
    <mergeCell ref="M159:O159"/>
    <mergeCell ref="P159:Q159"/>
    <mergeCell ref="B160:E160"/>
    <mergeCell ref="F160:G160"/>
    <mergeCell ref="J160:L160"/>
    <mergeCell ref="M160:O160"/>
    <mergeCell ref="P160:Q160"/>
    <mergeCell ref="B161:E161"/>
    <mergeCell ref="F161:G161"/>
    <mergeCell ref="J161:L161"/>
    <mergeCell ref="M161:O161"/>
    <mergeCell ref="P161:Q161"/>
    <mergeCell ref="B162:E162"/>
    <mergeCell ref="F162:G162"/>
    <mergeCell ref="J162:L162"/>
    <mergeCell ref="M162:O162"/>
    <mergeCell ref="P162:Q162"/>
    <mergeCell ref="B163:E163"/>
    <mergeCell ref="F163:G163"/>
    <mergeCell ref="J163:L163"/>
    <mergeCell ref="M163:O163"/>
    <mergeCell ref="P163:Q163"/>
    <mergeCell ref="B164:E164"/>
    <mergeCell ref="F164:G164"/>
    <mergeCell ref="J164:L164"/>
    <mergeCell ref="M164:O164"/>
    <mergeCell ref="P164:Q164"/>
    <mergeCell ref="B165:E165"/>
    <mergeCell ref="F165:G165"/>
    <mergeCell ref="J165:L165"/>
    <mergeCell ref="M165:O165"/>
    <mergeCell ref="P165:Q165"/>
    <mergeCell ref="B166:E166"/>
    <mergeCell ref="F166:G166"/>
    <mergeCell ref="J166:L166"/>
    <mergeCell ref="M166:O166"/>
    <mergeCell ref="P166:Q166"/>
    <mergeCell ref="B169:E169"/>
    <mergeCell ref="F169:G169"/>
    <mergeCell ref="J169:L169"/>
    <mergeCell ref="M169:O169"/>
    <mergeCell ref="P169:Q169"/>
    <mergeCell ref="B167:E167"/>
    <mergeCell ref="F167:G167"/>
    <mergeCell ref="J167:L167"/>
    <mergeCell ref="M167:O167"/>
    <mergeCell ref="P167:Q167"/>
    <mergeCell ref="B168:E168"/>
    <mergeCell ref="F168:G168"/>
    <mergeCell ref="J168:L168"/>
    <mergeCell ref="M168:O168"/>
    <mergeCell ref="P168:Q168"/>
  </mergeCells>
  <pageMargins left="0.7" right="0.7" top="0.75" bottom="0.75" header="0.3" footer="0.3"/>
  <pageSetup paperSize="9" scale="7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D3264D392724F81C60FD097C1D4ED" ma:contentTypeVersion="12" ma:contentTypeDescription="Create a new document." ma:contentTypeScope="" ma:versionID="526f4cd85f01a73ce63dcad6fde94d3b">
  <xsd:schema xmlns:xsd="http://www.w3.org/2001/XMLSchema" xmlns:xs="http://www.w3.org/2001/XMLSchema" xmlns:p="http://schemas.microsoft.com/office/2006/metadata/properties" xmlns:ns3="d5d03067-b5ed-4bc5-98ee-67b752a59415" targetNamespace="http://schemas.microsoft.com/office/2006/metadata/properties" ma:root="true" ma:fieldsID="15195642da4d11b578c7b4389edb79d3" ns3:_="">
    <xsd:import namespace="d5d03067-b5ed-4bc5-98ee-67b752a59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03067-b5ed-4bc5-98ee-67b752a5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0AC887-7022-4D15-8EB5-C83E9CA41A2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d5d03067-b5ed-4bc5-98ee-67b752a5941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1FEDD3-079A-44C7-8A65-7218F91108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E3E105-E184-4207-B466-0699D6DE67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03067-b5ed-4bc5-98ee-67b752a59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OPĆI DIO - sažetak</vt:lpstr>
      <vt:lpstr>Ekonomska klasifikacija</vt:lpstr>
      <vt:lpstr>Izvori financiranja</vt:lpstr>
      <vt:lpstr>Funkcijska klasifikacija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Čolić</dc:creator>
  <cp:lastModifiedBy>Matea Cukusic</cp:lastModifiedBy>
  <cp:lastPrinted>2025-02-19T11:53:34Z</cp:lastPrinted>
  <dcterms:created xsi:type="dcterms:W3CDTF">2025-02-17T23:53:39Z</dcterms:created>
  <dcterms:modified xsi:type="dcterms:W3CDTF">2025-03-14T12:04:29Z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0x01010085DD3264D392724F81C60FD097C1D4ED</vt:lpwstr>
  </property>
</Properties>
</file>