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OneDrive - Učenički dom Novi Zagreb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D136" i="1"/>
  <c r="D134" i="1"/>
  <c r="D132" i="1"/>
  <c r="D130" i="1"/>
  <c r="D128" i="1"/>
  <c r="D126" i="1"/>
  <c r="D124" i="1"/>
  <c r="D122" i="1"/>
  <c r="D120" i="1"/>
  <c r="D118" i="1"/>
  <c r="D116" i="1"/>
  <c r="D113" i="1"/>
  <c r="D111" i="1"/>
  <c r="D109" i="1"/>
  <c r="D107" i="1"/>
  <c r="D105" i="1"/>
  <c r="D103" i="1"/>
  <c r="D101" i="1"/>
  <c r="D99" i="1"/>
  <c r="D97" i="1"/>
  <c r="D94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8" i="1"/>
  <c r="D16" i="1"/>
  <c r="D14" i="1"/>
  <c r="D12" i="1"/>
  <c r="D10" i="1"/>
  <c r="D8" i="1"/>
  <c r="D148" i="1" l="1"/>
</calcChain>
</file>

<file path=xl/sharedStrings.xml><?xml version="1.0" encoding="utf-8"?>
<sst xmlns="http://schemas.openxmlformats.org/spreadsheetml/2006/main" count="427" uniqueCount="189">
  <si>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</si>
  <si>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</si>
  <si>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</si>
  <si>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</si>
  <si>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</si>
  <si>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</si>
  <si>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</si>
  <si>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</si>
  <si>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</si>
  <si>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01.09.2024 Do 30.09.2024</t>
  </si>
  <si>
    <t>TEB D.O.O</t>
  </si>
  <si>
    <t>99944170669</t>
  </si>
  <si>
    <t>Zagreb</t>
  </si>
  <si>
    <t>STRUČNO USAVRŠAVANJE ZAPOSLENIKA</t>
  </si>
  <si>
    <t>Učenički dom Novi Zagreb</t>
  </si>
  <si>
    <t>Ukupno:</t>
  </si>
  <si>
    <t>AUTOTURIST SAMOBOR d.o.o.</t>
  </si>
  <si>
    <t>95485292543</t>
  </si>
  <si>
    <t>Samobor</t>
  </si>
  <si>
    <t>NAKNADE ZA PRIJEVOZ, ZA RAD NA TERENU I ODVOJENI ŽIVOT</t>
  </si>
  <si>
    <t>DM-DROGERIE MARKT D.O.O.</t>
  </si>
  <si>
    <t>94124811986</t>
  </si>
  <si>
    <t>Zagreb-Susedgrad</t>
  </si>
  <si>
    <t>MATERIJAL I SIROVINE</t>
  </si>
  <si>
    <t>UČENIČKI DOM DORA PEJAČEVIĆ</t>
  </si>
  <si>
    <t>93973093488</t>
  </si>
  <si>
    <t>ZAGREB</t>
  </si>
  <si>
    <t>LABRAKO d.o.o.</t>
  </si>
  <si>
    <t>93474751766</t>
  </si>
  <si>
    <t>ZAGREBAČKA BANKA</t>
  </si>
  <si>
    <t>92963223473</t>
  </si>
  <si>
    <t>BANKARSKE USLUGE I USLUGE PLATNOG PROMETA</t>
  </si>
  <si>
    <t>ZORAN INERIJERI d.o.o.</t>
  </si>
  <si>
    <t>91679684509</t>
  </si>
  <si>
    <t>MATERIJAL I DJELOVI ZA TEKUĆE I  INV.ODRŽ.</t>
  </si>
  <si>
    <t>USLUGE TEKUĆEG I INVEST. ODRŽAVANJA</t>
  </si>
  <si>
    <t>UDRUGA PEDAGOGICO</t>
  </si>
  <si>
    <t>91125756196</t>
  </si>
  <si>
    <t>10020 ODRANSKI OBREŽ</t>
  </si>
  <si>
    <t>UREDSKI MAT. I OSTALI MAT. RASHODI</t>
  </si>
  <si>
    <t>FINA</t>
  </si>
  <si>
    <t>85821130368</t>
  </si>
  <si>
    <t>ČISTOĆA ZAGREBAČKI HOLDING D.O.O</t>
  </si>
  <si>
    <t>85584865987</t>
  </si>
  <si>
    <t>KOMUNALNE USLUGE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</si>
  <si>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</si>
  <si>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</si>
  <si>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</si>
  <si>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</si>
  <si>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</si>
  <si>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</si>
  <si>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</si>
  <si>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AGRODALM d.o.o.</t>
  </si>
  <si>
    <t>80649374262</t>
  </si>
  <si>
    <t xml:space="preserve">Zagreb </t>
  </si>
  <si>
    <t>KLARA d.d.</t>
  </si>
  <si>
    <t>76842508189</t>
  </si>
  <si>
    <t>MATIĆ D.O.O</t>
  </si>
  <si>
    <t>76598425509</t>
  </si>
  <si>
    <t>Velika Gorica</t>
  </si>
  <si>
    <t>UHSR - UDRUGA HRVATSKIH SREDNJOŠKOLSKIH RAVNAT.</t>
  </si>
  <si>
    <t>75780877581</t>
  </si>
  <si>
    <t>GRADSKA PLINARA ZAGREB D.O.O.</t>
  </si>
  <si>
    <t>74364571096</t>
  </si>
  <si>
    <t>ENERGIJA</t>
  </si>
  <si>
    <t>PEVEX D.D.</t>
  </si>
  <si>
    <t>73660371074</t>
  </si>
  <si>
    <t>OPTIMUS LAB D.O.O.</t>
  </si>
  <si>
    <t>71981294715</t>
  </si>
  <si>
    <t>RAČUNALNE USLUGE</t>
  </si>
  <si>
    <t>BAUHAUS-ZAGREB, KOMANDITNO DRUŠTVO ZA TRGOVINU I USLUGE</t>
  </si>
  <si>
    <t>71642207963</t>
  </si>
  <si>
    <t>SITNI INVENTAR I AUTO GUME</t>
  </si>
  <si>
    <t>HRT</t>
  </si>
  <si>
    <t>68419124305</t>
  </si>
  <si>
    <t>PRISTOJBE I NORME</t>
  </si>
  <si>
    <t>PORSCHE INTER AUTO D.O.O.</t>
  </si>
  <si>
    <t>67492500921</t>
  </si>
  <si>
    <t>NARODNE NOVINE d.d.</t>
  </si>
  <si>
    <t>64546066176</t>
  </si>
  <si>
    <t>HEP OPSKRBA d.o.o.</t>
  </si>
  <si>
    <t>63073332379</t>
  </si>
  <si>
    <t>GRAD ZAGREB-Gradski ured za prostorno ur</t>
  </si>
  <si>
    <t>61817894937</t>
  </si>
  <si>
    <t>DUBROVNIK SUN D.O.O.</t>
  </si>
  <si>
    <t>60174672203</t>
  </si>
  <si>
    <t>Dubrovnik</t>
  </si>
  <si>
    <t>SLUŽBENA PUTOVANJA</t>
  </si>
  <si>
    <t>DUNDO INTERIJERI D.O.O.</t>
  </si>
  <si>
    <t>58895259138</t>
  </si>
  <si>
    <t>LUKAČ d.o.o.</t>
  </si>
  <si>
    <t>57376554546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</si>
  <si>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</si>
  <si>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</si>
  <si>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</si>
  <si>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</si>
  <si>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</si>
  <si>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</si>
  <si>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</si>
  <si>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STANIĆ D.O.O.</t>
  </si>
  <si>
    <t>50056415529</t>
  </si>
  <si>
    <t>MARI-TRGOVINA d.o.o.</t>
  </si>
  <si>
    <t>48613947457</t>
  </si>
  <si>
    <t>ZNAMEN d.o.o.</t>
  </si>
  <si>
    <t>46756708256</t>
  </si>
  <si>
    <t>VINDIJA D.D. MLIJEKO</t>
  </si>
  <si>
    <t>44138062462</t>
  </si>
  <si>
    <t xml:space="preserve">Varaždin </t>
  </si>
  <si>
    <t>ESCO KLIMA SERVIS D.O.O.</t>
  </si>
  <si>
    <t>41475730993</t>
  </si>
  <si>
    <t>SAPONIA D.D.</t>
  </si>
  <si>
    <t>37879152548</t>
  </si>
  <si>
    <t>Osijek</t>
  </si>
  <si>
    <t>GRADSKA LJEKARNA ZAGREB</t>
  </si>
  <si>
    <t>37268254106</t>
  </si>
  <si>
    <t>INFORMATIČKA PODRŠKA d.o.o.</t>
  </si>
  <si>
    <t>36424951826</t>
  </si>
  <si>
    <t>EMI HABEK OBRT ZA USLUGE ČIŠĆENJA</t>
  </si>
  <si>
    <t>35966702877</t>
  </si>
  <si>
    <t>NASTAVNI ZAVOD ZA JAVNO ZDRAVSTVO DR. A. ŠTAMPAR</t>
  </si>
  <si>
    <t>33392005961</t>
  </si>
  <si>
    <t>OSTALE NAKNADE TROŠKOVA ZAPOSLENIMA</t>
  </si>
  <si>
    <t>LINKS D.O.O.</t>
  </si>
  <si>
    <t>32614011568</t>
  </si>
  <si>
    <t>GREBLICA Obrt za proizvodnju i ugostiteljstvo</t>
  </si>
  <si>
    <t>30592048285</t>
  </si>
  <si>
    <t>VINDIJA D.D. MESO</t>
  </si>
  <si>
    <t>30173030000</t>
  </si>
  <si>
    <t>Varaždin</t>
  </si>
  <si>
    <t>A1 d.o.o.</t>
  </si>
  <si>
    <t>29524210204</t>
  </si>
  <si>
    <t>USLUGE TEL., POŠTE I PRIJEVOZA</t>
  </si>
  <si>
    <t>HOTEL TURIST D.O.O.</t>
  </si>
  <si>
    <t>21819941955</t>
  </si>
  <si>
    <t>IKEA Hrvatska d.o.o.</t>
  </si>
  <si>
    <t>21523879111</t>
  </si>
  <si>
    <t>MANAL D.O.O. ZA TRGOVINU</t>
  </si>
  <si>
    <t>20897834189</t>
  </si>
  <si>
    <t>PODRAVKA D.D.</t>
  </si>
  <si>
    <t xml:space="preserve">18928523252 </t>
  </si>
  <si>
    <t>HEP TOPLINARSTVO d.o.o.</t>
  </si>
  <si>
    <t>15907062900</t>
  </si>
  <si>
    <t>URBANI RITAM D.O.O</t>
  </si>
  <si>
    <t>15315076342</t>
  </si>
  <si>
    <t>OPTI PRINT ADRIA d.o.o.</t>
  </si>
  <si>
    <t>11469787133</t>
  </si>
  <si>
    <t>ZAKUPNINE I NAJAMNINE</t>
  </si>
  <si>
    <t>AKD-ZAŠTITA D.O.O.</t>
  </si>
  <si>
    <t>09253797076</t>
  </si>
  <si>
    <t>SVIJET MEDIJA D.O.O.</t>
  </si>
  <si>
    <t>08622180689</t>
  </si>
  <si>
    <t>LEDO plus d.o.o.</t>
  </si>
  <si>
    <t>07179054100</t>
  </si>
  <si>
    <t>HOTEL IMPERIAL VODICE D.D.</t>
  </si>
  <si>
    <t>068919473304</t>
  </si>
  <si>
    <t>RIGETA d.o.o.</t>
  </si>
  <si>
    <t>05050699714</t>
  </si>
  <si>
    <t>ZVIBOR D.O.O.</t>
  </si>
  <si>
    <t>03454358063</t>
  </si>
  <si>
    <t>LUVEMA obrt za trgovinu i usluge</t>
  </si>
  <si>
    <t>02710529783</t>
  </si>
  <si>
    <t>DILJEXPORT d.o.o.</t>
  </si>
  <si>
    <t>00089952586</t>
  </si>
  <si>
    <t>PONS TILURI D.O.O.</t>
  </si>
  <si>
    <t>OSTALI NESPOMENUTI RASHODI POSLOVANJA</t>
  </si>
  <si>
    <t>PLAĆE ZA REDOVNI RAD</t>
  </si>
  <si>
    <t>OSTALI RASHODI ZA ZAPOSLENE</t>
  </si>
  <si>
    <t>DOPRINOSI ZA OBVEZNO ZDRAVSTVENO OSIGURANJE</t>
  </si>
  <si>
    <t>INTELEKTUALNE I OSOBNE USLUGE</t>
  </si>
  <si>
    <t>NAKNADE ZA RAD PRED. I IZV. TIJELA, POVJER I SL.</t>
  </si>
  <si>
    <t>Sveukupno:</t>
  </si>
  <si>
    <t>38783495541</t>
  </si>
  <si>
    <t>PLAĆA ZAPOSLENIKA 08-2024</t>
  </si>
  <si>
    <t>DOPRINOSI IZ PLAĆE 08-2024</t>
  </si>
  <si>
    <t>DOPRINOSI NA PLAĆU 08-2024</t>
  </si>
  <si>
    <t>DODATNI OBRAČUN 08-2024</t>
  </si>
  <si>
    <t>SLUŽBENA PUTOVANJA 09-2024</t>
  </si>
  <si>
    <t>AUTORSKI HONORAR</t>
  </si>
  <si>
    <t>DOMSKI ODBOR</t>
  </si>
  <si>
    <t>BLAGAJNA 09-2024</t>
  </si>
  <si>
    <t>Zagreb, 15. listopad 2024.</t>
  </si>
  <si>
    <t>Sisak</t>
  </si>
  <si>
    <t>Sv. Nedelja</t>
  </si>
  <si>
    <t xml:space="preserve"> Varaždin</t>
  </si>
  <si>
    <t xml:space="preserve"> Zagreb</t>
  </si>
  <si>
    <t>Koprivnica</t>
  </si>
  <si>
    <t xml:space="preserve"> Vodice</t>
  </si>
  <si>
    <t>Sesvete</t>
  </si>
  <si>
    <t>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</si>
</sst>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7"/>
  <sheetViews>
    <sheetView tabSelected="1" zoomScaleNormal="100" workbookViewId="0">
      <selection activeCell="G138" sqref="G138"/>
    </sheetView>
  </sheetViews>
  <sheetFormatPr defaultRowHeight="15" x14ac:dyDescent="0.25"/>
  <cols>
    <col min="1" max="1" width="49.85546875" customWidth="1"/>
    <col min="2" max="2" width="19.5703125" style="11" customWidth="1"/>
    <col min="3" max="3" width="22.7109375" customWidth="1"/>
    <col min="4" max="4" width="14.140625" style="15" customWidth="1"/>
    <col min="5" max="5" width="12" customWidth="1"/>
    <col min="6" max="6" width="55" customWidth="1"/>
    <col min="7" max="7" width="31.140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3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66.5</v>
      </c>
      <c r="E9" s="10">
        <v>3212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94.85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94.85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70</v>
      </c>
      <c r="E13" s="10">
        <v>3213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26</v>
      </c>
      <c r="D15" s="18">
        <v>766.25</v>
      </c>
      <c r="E15" s="10">
        <v>3222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766.25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65.95</v>
      </c>
      <c r="E17" s="10">
        <v>3431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65.95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1412.5</v>
      </c>
      <c r="E19" s="10">
        <v>3224</v>
      </c>
      <c r="F19" s="9" t="s">
        <v>34</v>
      </c>
      <c r="G19" s="27" t="s">
        <v>14</v>
      </c>
    </row>
    <row r="20" spans="1:7" x14ac:dyDescent="0.25">
      <c r="A20" s="9"/>
      <c r="B20" s="14"/>
      <c r="C20" s="10"/>
      <c r="D20" s="18">
        <v>4087.5</v>
      </c>
      <c r="E20" s="10">
        <v>3224</v>
      </c>
      <c r="F20" s="9" t="s">
        <v>34</v>
      </c>
      <c r="G20" s="28" t="s">
        <v>14</v>
      </c>
    </row>
    <row r="21" spans="1:7" x14ac:dyDescent="0.25">
      <c r="A21" s="9"/>
      <c r="B21" s="14"/>
      <c r="C21" s="10"/>
      <c r="D21" s="18">
        <v>10878.75</v>
      </c>
      <c r="E21" s="10">
        <v>3232</v>
      </c>
      <c r="F21" s="9" t="s">
        <v>35</v>
      </c>
      <c r="G21" s="28" t="s">
        <v>14</v>
      </c>
    </row>
    <row r="22" spans="1:7" ht="21" customHeight="1" thickBot="1" x14ac:dyDescent="0.3">
      <c r="A22" s="21" t="s">
        <v>15</v>
      </c>
      <c r="B22" s="22"/>
      <c r="C22" s="23"/>
      <c r="D22" s="24">
        <f>SUM(D19:D21)</f>
        <v>16378.75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60</v>
      </c>
      <c r="E23" s="10">
        <v>3221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60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1.66</v>
      </c>
      <c r="E25" s="10">
        <v>3431</v>
      </c>
      <c r="F25" s="9" t="s">
        <v>31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1.66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323.64</v>
      </c>
      <c r="E27" s="10">
        <v>3234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323.64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3500.34</v>
      </c>
      <c r="E29" s="10">
        <v>3234</v>
      </c>
      <c r="F29" s="9" t="s">
        <v>44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3500.34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146</v>
      </c>
      <c r="E31" s="10">
        <v>3239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146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12</v>
      </c>
      <c r="D33" s="18">
        <v>500.37</v>
      </c>
      <c r="E33" s="10">
        <v>3212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500.37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2557.62</v>
      </c>
      <c r="E35" s="10">
        <v>3222</v>
      </c>
      <c r="F35" s="9" t="s">
        <v>23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2557.62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54</v>
      </c>
      <c r="D37" s="18">
        <v>1631.5</v>
      </c>
      <c r="E37" s="10">
        <v>3222</v>
      </c>
      <c r="F37" s="9" t="s">
        <v>23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1631.5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55.74</v>
      </c>
      <c r="E39" s="10">
        <v>3222</v>
      </c>
      <c r="F39" s="9" t="s">
        <v>23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55.74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12</v>
      </c>
      <c r="D41" s="18">
        <v>70</v>
      </c>
      <c r="E41" s="10">
        <v>3213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70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1.4</v>
      </c>
      <c r="E43" s="10">
        <v>3223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1.4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187</v>
      </c>
      <c r="D45" s="18">
        <v>324.24</v>
      </c>
      <c r="E45" s="10">
        <v>3224</v>
      </c>
      <c r="F45" s="9" t="s">
        <v>34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324.24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188</v>
      </c>
      <c r="D47" s="18">
        <v>137.5</v>
      </c>
      <c r="E47" s="10">
        <v>3238</v>
      </c>
      <c r="F47" s="9" t="s">
        <v>69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137.5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204.25</v>
      </c>
      <c r="E49" s="10">
        <v>3224</v>
      </c>
      <c r="F49" s="9" t="s">
        <v>34</v>
      </c>
      <c r="G49" s="27" t="s">
        <v>14</v>
      </c>
    </row>
    <row r="50" spans="1:7" x14ac:dyDescent="0.25">
      <c r="A50" s="9"/>
      <c r="B50" s="14"/>
      <c r="C50" s="10"/>
      <c r="D50" s="18">
        <v>33.9</v>
      </c>
      <c r="E50" s="10">
        <v>3225</v>
      </c>
      <c r="F50" s="9" t="s">
        <v>72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238.15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12</v>
      </c>
      <c r="D52" s="18">
        <v>53.1</v>
      </c>
      <c r="E52" s="10">
        <v>3295</v>
      </c>
      <c r="F52" s="9" t="s">
        <v>75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53.1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12</v>
      </c>
      <c r="D54" s="18">
        <v>172.58</v>
      </c>
      <c r="E54" s="10">
        <v>3232</v>
      </c>
      <c r="F54" s="9" t="s">
        <v>35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172.58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12</v>
      </c>
      <c r="D56" s="18">
        <v>916.04</v>
      </c>
      <c r="E56" s="10">
        <v>3221</v>
      </c>
      <c r="F56" s="9" t="s">
        <v>39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916.04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12</v>
      </c>
      <c r="D58" s="18">
        <v>1422.56</v>
      </c>
      <c r="E58" s="10">
        <v>3223</v>
      </c>
      <c r="F58" s="9" t="s">
        <v>64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1422.56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12</v>
      </c>
      <c r="D60" s="18">
        <v>1706.19</v>
      </c>
      <c r="E60" s="10">
        <v>3295</v>
      </c>
      <c r="F60" s="9" t="s">
        <v>75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1706.19</v>
      </c>
      <c r="E61" s="23"/>
      <c r="F61" s="25"/>
      <c r="G61" s="26"/>
    </row>
    <row r="62" spans="1:7" x14ac:dyDescent="0.25">
      <c r="A62" s="9" t="s">
        <v>84</v>
      </c>
      <c r="B62" s="14" t="s">
        <v>85</v>
      </c>
      <c r="C62" s="10" t="s">
        <v>86</v>
      </c>
      <c r="D62" s="18">
        <v>302.79000000000002</v>
      </c>
      <c r="E62" s="10">
        <v>3211</v>
      </c>
      <c r="F62" s="9" t="s">
        <v>87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302.79000000000002</v>
      </c>
      <c r="E63" s="23"/>
      <c r="F63" s="25"/>
      <c r="G63" s="26"/>
    </row>
    <row r="64" spans="1:7" x14ac:dyDescent="0.25">
      <c r="A64" s="9" t="s">
        <v>88</v>
      </c>
      <c r="B64" s="14" t="s">
        <v>89</v>
      </c>
      <c r="C64" s="10" t="s">
        <v>12</v>
      </c>
      <c r="D64" s="18">
        <v>11199.53</v>
      </c>
      <c r="E64" s="10">
        <v>3225</v>
      </c>
      <c r="F64" s="9" t="s">
        <v>72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11199.53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12</v>
      </c>
      <c r="D66" s="18">
        <v>476.28</v>
      </c>
      <c r="E66" s="10">
        <v>3222</v>
      </c>
      <c r="F66" s="9" t="s">
        <v>23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476.28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94</v>
      </c>
      <c r="D68" s="18">
        <v>2525.15</v>
      </c>
      <c r="E68" s="10">
        <v>3222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2525.15</v>
      </c>
      <c r="E69" s="23"/>
      <c r="F69" s="25"/>
      <c r="G69" s="26"/>
    </row>
    <row r="70" spans="1:7" x14ac:dyDescent="0.25">
      <c r="A70" s="9" t="s">
        <v>95</v>
      </c>
      <c r="B70" s="14" t="s">
        <v>96</v>
      </c>
      <c r="C70" s="10" t="s">
        <v>12</v>
      </c>
      <c r="D70" s="18">
        <v>143.34</v>
      </c>
      <c r="E70" s="10">
        <v>3238</v>
      </c>
      <c r="F70" s="9" t="s">
        <v>69</v>
      </c>
      <c r="G70" s="27" t="s">
        <v>14</v>
      </c>
    </row>
    <row r="71" spans="1:7" ht="23.25" customHeight="1" thickBot="1" x14ac:dyDescent="0.3">
      <c r="A71" s="21" t="s">
        <v>15</v>
      </c>
      <c r="B71" s="22"/>
      <c r="C71" s="23"/>
      <c r="D71" s="24">
        <f>SUM(D70:D70)</f>
        <v>143.34</v>
      </c>
      <c r="E71" s="23"/>
      <c r="F71" s="25"/>
      <c r="G71" s="26"/>
    </row>
    <row r="72" spans="1:7" x14ac:dyDescent="0.25">
      <c r="A72" s="9" t="s">
        <v>97</v>
      </c>
      <c r="B72" s="14" t="s">
        <v>98</v>
      </c>
      <c r="C72" s="10" t="s">
        <v>181</v>
      </c>
      <c r="D72" s="18">
        <v>2044.11</v>
      </c>
      <c r="E72" s="10">
        <v>3222</v>
      </c>
      <c r="F72" s="9" t="s">
        <v>23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2044.11</v>
      </c>
      <c r="E73" s="23"/>
      <c r="F73" s="25"/>
      <c r="G73" s="26"/>
    </row>
    <row r="74" spans="1:7" x14ac:dyDescent="0.25">
      <c r="A74" s="9" t="s">
        <v>99</v>
      </c>
      <c r="B74" s="14" t="s">
        <v>100</v>
      </c>
      <c r="C74" s="10" t="s">
        <v>182</v>
      </c>
      <c r="D74" s="18">
        <v>670.19</v>
      </c>
      <c r="E74" s="10">
        <v>3222</v>
      </c>
      <c r="F74" s="9" t="s">
        <v>23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670.19</v>
      </c>
      <c r="E75" s="23"/>
      <c r="F75" s="25"/>
      <c r="G75" s="26"/>
    </row>
    <row r="76" spans="1:7" x14ac:dyDescent="0.25">
      <c r="A76" s="9" t="s">
        <v>101</v>
      </c>
      <c r="B76" s="14" t="s">
        <v>102</v>
      </c>
      <c r="C76" s="10" t="s">
        <v>12</v>
      </c>
      <c r="D76" s="18">
        <v>315.06</v>
      </c>
      <c r="E76" s="10">
        <v>3222</v>
      </c>
      <c r="F76" s="9" t="s">
        <v>23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315.06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12</v>
      </c>
      <c r="D78" s="18">
        <v>80.849999999999994</v>
      </c>
      <c r="E78" s="10">
        <v>3221</v>
      </c>
      <c r="F78" s="9" t="s">
        <v>39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80.849999999999994</v>
      </c>
      <c r="E79" s="23"/>
      <c r="F79" s="25"/>
      <c r="G79" s="26"/>
    </row>
    <row r="80" spans="1:7" x14ac:dyDescent="0.25">
      <c r="A80" s="9" t="s">
        <v>105</v>
      </c>
      <c r="B80" s="14" t="s">
        <v>106</v>
      </c>
      <c r="C80" s="10" t="s">
        <v>107</v>
      </c>
      <c r="D80" s="18">
        <v>88.41</v>
      </c>
      <c r="E80" s="10">
        <v>3222</v>
      </c>
      <c r="F80" s="9" t="s">
        <v>23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88.41</v>
      </c>
      <c r="E81" s="23"/>
      <c r="F81" s="25"/>
      <c r="G81" s="26"/>
    </row>
    <row r="82" spans="1:7" x14ac:dyDescent="0.25">
      <c r="A82" s="9" t="s">
        <v>108</v>
      </c>
      <c r="B82" s="14" t="s">
        <v>109</v>
      </c>
      <c r="C82" s="10" t="s">
        <v>12</v>
      </c>
      <c r="D82" s="18">
        <v>1320</v>
      </c>
      <c r="E82" s="10">
        <v>3232</v>
      </c>
      <c r="F82" s="9" t="s">
        <v>35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1320</v>
      </c>
      <c r="E83" s="23"/>
      <c r="F83" s="25"/>
      <c r="G83" s="26"/>
    </row>
    <row r="84" spans="1:7" x14ac:dyDescent="0.25">
      <c r="A84" s="9" t="s">
        <v>110</v>
      </c>
      <c r="B84" s="14" t="s">
        <v>111</v>
      </c>
      <c r="C84" s="10" t="s">
        <v>112</v>
      </c>
      <c r="D84" s="18">
        <v>166.65</v>
      </c>
      <c r="E84" s="10">
        <v>3222</v>
      </c>
      <c r="F84" s="9" t="s">
        <v>23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166.65</v>
      </c>
      <c r="E85" s="23"/>
      <c r="F85" s="25"/>
      <c r="G85" s="26"/>
    </row>
    <row r="86" spans="1:7" x14ac:dyDescent="0.25">
      <c r="A86" s="9" t="s">
        <v>113</v>
      </c>
      <c r="B86" s="14" t="s">
        <v>114</v>
      </c>
      <c r="C86" s="10" t="s">
        <v>12</v>
      </c>
      <c r="D86" s="18">
        <v>731.28</v>
      </c>
      <c r="E86" s="10">
        <v>3222</v>
      </c>
      <c r="F86" s="9" t="s">
        <v>23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731.28</v>
      </c>
      <c r="E87" s="23"/>
      <c r="F87" s="25"/>
      <c r="G87" s="26"/>
    </row>
    <row r="88" spans="1:7" x14ac:dyDescent="0.25">
      <c r="A88" s="9" t="s">
        <v>115</v>
      </c>
      <c r="B88" s="14" t="s">
        <v>116</v>
      </c>
      <c r="C88" s="10" t="s">
        <v>12</v>
      </c>
      <c r="D88" s="18">
        <v>472.83</v>
      </c>
      <c r="E88" s="10">
        <v>3238</v>
      </c>
      <c r="F88" s="9" t="s">
        <v>69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472.83</v>
      </c>
      <c r="E89" s="23"/>
      <c r="F89" s="25"/>
      <c r="G89" s="26"/>
    </row>
    <row r="90" spans="1:7" x14ac:dyDescent="0.25">
      <c r="A90" s="9" t="s">
        <v>117</v>
      </c>
      <c r="B90" s="14" t="s">
        <v>118</v>
      </c>
      <c r="C90" s="10" t="s">
        <v>183</v>
      </c>
      <c r="D90" s="18">
        <v>3010</v>
      </c>
      <c r="E90" s="10">
        <v>3239</v>
      </c>
      <c r="F90" s="9" t="s">
        <v>49</v>
      </c>
      <c r="G90" s="27" t="s">
        <v>14</v>
      </c>
    </row>
    <row r="91" spans="1:7" ht="24" customHeight="1" thickBot="1" x14ac:dyDescent="0.3">
      <c r="A91" s="21" t="s">
        <v>15</v>
      </c>
      <c r="B91" s="22"/>
      <c r="C91" s="23"/>
      <c r="D91" s="24">
        <f>SUM(D90:D90)</f>
        <v>3010</v>
      </c>
      <c r="E91" s="23"/>
      <c r="F91" s="25"/>
      <c r="G91" s="26"/>
    </row>
    <row r="92" spans="1:7" x14ac:dyDescent="0.25">
      <c r="A92" s="9" t="s">
        <v>119</v>
      </c>
      <c r="B92" s="14" t="s">
        <v>120</v>
      </c>
      <c r="C92" s="10" t="s">
        <v>12</v>
      </c>
      <c r="D92" s="18">
        <v>73</v>
      </c>
      <c r="E92" s="10">
        <v>3214</v>
      </c>
      <c r="F92" s="9" t="s">
        <v>121</v>
      </c>
      <c r="G92" s="27" t="s">
        <v>14</v>
      </c>
    </row>
    <row r="93" spans="1:7" x14ac:dyDescent="0.25">
      <c r="A93" s="9"/>
      <c r="B93" s="14"/>
      <c r="C93" s="10"/>
      <c r="D93" s="18">
        <v>144.13999999999999</v>
      </c>
      <c r="E93" s="10">
        <v>3234</v>
      </c>
      <c r="F93" s="9" t="s">
        <v>44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217.14</v>
      </c>
      <c r="E94" s="23"/>
      <c r="F94" s="25"/>
      <c r="G94" s="26"/>
    </row>
    <row r="95" spans="1:7" x14ac:dyDescent="0.25">
      <c r="A95" s="9" t="s">
        <v>122</v>
      </c>
      <c r="B95" s="14" t="s">
        <v>123</v>
      </c>
      <c r="C95" s="10" t="s">
        <v>184</v>
      </c>
      <c r="D95" s="18">
        <v>183.96</v>
      </c>
      <c r="E95" s="10">
        <v>3221</v>
      </c>
      <c r="F95" s="9" t="s">
        <v>39</v>
      </c>
      <c r="G95" s="27" t="s">
        <v>14</v>
      </c>
    </row>
    <row r="96" spans="1:7" x14ac:dyDescent="0.25">
      <c r="A96" s="9"/>
      <c r="B96" s="14"/>
      <c r="C96" s="10"/>
      <c r="D96" s="18">
        <v>1.99</v>
      </c>
      <c r="E96" s="10">
        <v>3224</v>
      </c>
      <c r="F96" s="9" t="s">
        <v>34</v>
      </c>
      <c r="G96" s="28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SUM(D95:D96)</f>
        <v>185.95000000000002</v>
      </c>
      <c r="E97" s="23"/>
      <c r="F97" s="25"/>
      <c r="G97" s="26"/>
    </row>
    <row r="98" spans="1:7" x14ac:dyDescent="0.25">
      <c r="A98" s="9" t="s">
        <v>124</v>
      </c>
      <c r="B98" s="14" t="s">
        <v>125</v>
      </c>
      <c r="C98" s="10" t="s">
        <v>12</v>
      </c>
      <c r="D98" s="18">
        <v>37</v>
      </c>
      <c r="E98" s="10">
        <v>3222</v>
      </c>
      <c r="F98" s="9" t="s">
        <v>23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37</v>
      </c>
      <c r="E99" s="23"/>
      <c r="F99" s="25"/>
      <c r="G99" s="26"/>
    </row>
    <row r="100" spans="1:7" x14ac:dyDescent="0.25">
      <c r="A100" s="9" t="s">
        <v>126</v>
      </c>
      <c r="B100" s="14" t="s">
        <v>127</v>
      </c>
      <c r="C100" s="10" t="s">
        <v>128</v>
      </c>
      <c r="D100" s="18">
        <v>219.41</v>
      </c>
      <c r="E100" s="10">
        <v>3222</v>
      </c>
      <c r="F100" s="9" t="s">
        <v>23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219.41</v>
      </c>
      <c r="E101" s="23"/>
      <c r="F101" s="25"/>
      <c r="G101" s="26"/>
    </row>
    <row r="102" spans="1:7" x14ac:dyDescent="0.25">
      <c r="A102" s="9" t="s">
        <v>129</v>
      </c>
      <c r="B102" s="14" t="s">
        <v>130</v>
      </c>
      <c r="C102" s="10" t="s">
        <v>12</v>
      </c>
      <c r="D102" s="18">
        <v>372.29</v>
      </c>
      <c r="E102" s="10">
        <v>3231</v>
      </c>
      <c r="F102" s="9" t="s">
        <v>131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372.29</v>
      </c>
      <c r="E103" s="23"/>
      <c r="F103" s="25"/>
      <c r="G103" s="26"/>
    </row>
    <row r="104" spans="1:7" x14ac:dyDescent="0.25">
      <c r="A104" s="9" t="s">
        <v>132</v>
      </c>
      <c r="B104" s="14" t="s">
        <v>133</v>
      </c>
      <c r="C104" s="10" t="s">
        <v>128</v>
      </c>
      <c r="D104" s="18">
        <v>163.72</v>
      </c>
      <c r="E104" s="10">
        <v>3211</v>
      </c>
      <c r="F104" s="9" t="s">
        <v>87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163.72</v>
      </c>
      <c r="E105" s="23"/>
      <c r="F105" s="25"/>
      <c r="G105" s="26"/>
    </row>
    <row r="106" spans="1:7" x14ac:dyDescent="0.25">
      <c r="A106" s="9" t="s">
        <v>134</v>
      </c>
      <c r="B106" s="14" t="s">
        <v>135</v>
      </c>
      <c r="C106" s="10" t="s">
        <v>12</v>
      </c>
      <c r="D106" s="18">
        <v>100.29</v>
      </c>
      <c r="E106" s="10">
        <v>3225</v>
      </c>
      <c r="F106" s="9" t="s">
        <v>72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100.29</v>
      </c>
      <c r="E107" s="23"/>
      <c r="F107" s="25"/>
      <c r="G107" s="26"/>
    </row>
    <row r="108" spans="1:7" x14ac:dyDescent="0.25">
      <c r="A108" s="9" t="s">
        <v>136</v>
      </c>
      <c r="B108" s="14" t="s">
        <v>137</v>
      </c>
      <c r="C108" s="10" t="s">
        <v>12</v>
      </c>
      <c r="D108" s="18">
        <v>241.13</v>
      </c>
      <c r="E108" s="10">
        <v>3225</v>
      </c>
      <c r="F108" s="9" t="s">
        <v>72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241.13</v>
      </c>
      <c r="E109" s="23"/>
      <c r="F109" s="25"/>
      <c r="G109" s="26"/>
    </row>
    <row r="110" spans="1:7" x14ac:dyDescent="0.25">
      <c r="A110" s="9" t="s">
        <v>138</v>
      </c>
      <c r="B110" s="14" t="s">
        <v>139</v>
      </c>
      <c r="C110" s="10" t="s">
        <v>185</v>
      </c>
      <c r="D110" s="18">
        <v>643.42999999999995</v>
      </c>
      <c r="E110" s="10">
        <v>3222</v>
      </c>
      <c r="F110" s="9" t="s">
        <v>23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643.42999999999995</v>
      </c>
      <c r="E111" s="23"/>
      <c r="F111" s="25"/>
      <c r="G111" s="26"/>
    </row>
    <row r="112" spans="1:7" x14ac:dyDescent="0.25">
      <c r="A112" s="9" t="s">
        <v>140</v>
      </c>
      <c r="B112" s="14" t="s">
        <v>141</v>
      </c>
      <c r="C112" s="10" t="s">
        <v>12</v>
      </c>
      <c r="D112" s="18">
        <v>2689.5</v>
      </c>
      <c r="E112" s="10">
        <v>3223</v>
      </c>
      <c r="F112" s="9" t="s">
        <v>64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2689.5</v>
      </c>
      <c r="E113" s="23"/>
      <c r="F113" s="25"/>
      <c r="G113" s="26"/>
    </row>
    <row r="114" spans="1:7" x14ac:dyDescent="0.25">
      <c r="A114" s="9" t="s">
        <v>142</v>
      </c>
      <c r="B114" s="14" t="s">
        <v>143</v>
      </c>
      <c r="C114" s="10" t="s">
        <v>12</v>
      </c>
      <c r="D114" s="18">
        <v>38.93</v>
      </c>
      <c r="E114" s="10">
        <v>3224</v>
      </c>
      <c r="F114" s="9" t="s">
        <v>34</v>
      </c>
      <c r="G114" s="27" t="s">
        <v>14</v>
      </c>
    </row>
    <row r="115" spans="1:7" x14ac:dyDescent="0.25">
      <c r="A115" s="9"/>
      <c r="B115" s="14"/>
      <c r="C115" s="10"/>
      <c r="D115" s="18">
        <v>552.6</v>
      </c>
      <c r="E115" s="10">
        <v>3232</v>
      </c>
      <c r="F115" s="9" t="s">
        <v>35</v>
      </c>
      <c r="G115" s="28" t="s">
        <v>14</v>
      </c>
    </row>
    <row r="116" spans="1:7" ht="18.75" customHeight="1" thickBot="1" x14ac:dyDescent="0.3">
      <c r="A116" s="21" t="s">
        <v>15</v>
      </c>
      <c r="B116" s="22"/>
      <c r="C116" s="23"/>
      <c r="D116" s="24">
        <f>SUM(D114:D115)</f>
        <v>591.53</v>
      </c>
      <c r="E116" s="23"/>
      <c r="F116" s="25"/>
      <c r="G116" s="26"/>
    </row>
    <row r="117" spans="1:7" x14ac:dyDescent="0.25">
      <c r="A117" s="9" t="s">
        <v>144</v>
      </c>
      <c r="B117" s="14" t="s">
        <v>145</v>
      </c>
      <c r="C117" s="10" t="s">
        <v>12</v>
      </c>
      <c r="D117" s="18">
        <v>241.25</v>
      </c>
      <c r="E117" s="10">
        <v>3235</v>
      </c>
      <c r="F117" s="9" t="s">
        <v>146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241.25</v>
      </c>
      <c r="E118" s="23"/>
      <c r="F118" s="25"/>
      <c r="G118" s="26"/>
    </row>
    <row r="119" spans="1:7" x14ac:dyDescent="0.25">
      <c r="A119" s="9" t="s">
        <v>147</v>
      </c>
      <c r="B119" s="14" t="s">
        <v>148</v>
      </c>
      <c r="C119" s="10" t="s">
        <v>12</v>
      </c>
      <c r="D119" s="18">
        <v>99.2</v>
      </c>
      <c r="E119" s="10">
        <v>3239</v>
      </c>
      <c r="F119" s="9" t="s">
        <v>49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99.2</v>
      </c>
      <c r="E120" s="23"/>
      <c r="F120" s="25"/>
      <c r="G120" s="26"/>
    </row>
    <row r="121" spans="1:7" x14ac:dyDescent="0.25">
      <c r="A121" s="9" t="s">
        <v>149</v>
      </c>
      <c r="B121" s="14" t="s">
        <v>150</v>
      </c>
      <c r="C121" s="10" t="s">
        <v>12</v>
      </c>
      <c r="D121" s="18">
        <v>31.07</v>
      </c>
      <c r="E121" s="10">
        <v>3224</v>
      </c>
      <c r="F121" s="9" t="s">
        <v>34</v>
      </c>
      <c r="G121" s="27" t="s">
        <v>14</v>
      </c>
    </row>
    <row r="122" spans="1:7" ht="19.5" customHeight="1" thickBot="1" x14ac:dyDescent="0.3">
      <c r="A122" s="21" t="s">
        <v>15</v>
      </c>
      <c r="B122" s="22"/>
      <c r="C122" s="23"/>
      <c r="D122" s="24">
        <f>SUM(D121:D121)</f>
        <v>31.07</v>
      </c>
      <c r="E122" s="23"/>
      <c r="F122" s="25"/>
      <c r="G122" s="26"/>
    </row>
    <row r="123" spans="1:7" x14ac:dyDescent="0.25">
      <c r="A123" s="9" t="s">
        <v>151</v>
      </c>
      <c r="B123" s="14" t="s">
        <v>152</v>
      </c>
      <c r="C123" s="10" t="s">
        <v>12</v>
      </c>
      <c r="D123" s="18">
        <v>129.38</v>
      </c>
      <c r="E123" s="10">
        <v>3222</v>
      </c>
      <c r="F123" s="9" t="s">
        <v>23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129.38</v>
      </c>
      <c r="E124" s="23"/>
      <c r="F124" s="25"/>
      <c r="G124" s="26"/>
    </row>
    <row r="125" spans="1:7" x14ac:dyDescent="0.25">
      <c r="A125" s="9" t="s">
        <v>153</v>
      </c>
      <c r="B125" s="14" t="s">
        <v>154</v>
      </c>
      <c r="C125" s="10" t="s">
        <v>186</v>
      </c>
      <c r="D125" s="18">
        <v>430.8</v>
      </c>
      <c r="E125" s="10">
        <v>3211</v>
      </c>
      <c r="F125" s="9" t="s">
        <v>87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430.8</v>
      </c>
      <c r="E126" s="23"/>
      <c r="F126" s="25"/>
      <c r="G126" s="26"/>
    </row>
    <row r="127" spans="1:7" x14ac:dyDescent="0.25">
      <c r="A127" s="9" t="s">
        <v>155</v>
      </c>
      <c r="B127" s="14" t="s">
        <v>156</v>
      </c>
      <c r="C127" s="10" t="s">
        <v>54</v>
      </c>
      <c r="D127" s="18">
        <v>1491.79</v>
      </c>
      <c r="E127" s="10">
        <v>3222</v>
      </c>
      <c r="F127" s="9" t="s">
        <v>23</v>
      </c>
      <c r="G127" s="27" t="s">
        <v>14</v>
      </c>
    </row>
    <row r="128" spans="1:7" ht="19.5" customHeight="1" thickBot="1" x14ac:dyDescent="0.3">
      <c r="A128" s="21" t="s">
        <v>15</v>
      </c>
      <c r="B128" s="22"/>
      <c r="C128" s="23"/>
      <c r="D128" s="24">
        <f>SUM(D127:D127)</f>
        <v>1491.79</v>
      </c>
      <c r="E128" s="23"/>
      <c r="F128" s="25"/>
      <c r="G128" s="26"/>
    </row>
    <row r="129" spans="1:7" x14ac:dyDescent="0.25">
      <c r="A129" s="9" t="s">
        <v>157</v>
      </c>
      <c r="B129" s="14" t="s">
        <v>158</v>
      </c>
      <c r="C129" s="10" t="s">
        <v>12</v>
      </c>
      <c r="D129" s="18">
        <v>233.05</v>
      </c>
      <c r="E129" s="10">
        <v>3222</v>
      </c>
      <c r="F129" s="9" t="s">
        <v>23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233.05</v>
      </c>
      <c r="E130" s="23"/>
      <c r="F130" s="25"/>
      <c r="G130" s="26"/>
    </row>
    <row r="131" spans="1:7" x14ac:dyDescent="0.25">
      <c r="A131" s="9" t="s">
        <v>159</v>
      </c>
      <c r="B131" s="14" t="s">
        <v>160</v>
      </c>
      <c r="C131" s="10" t="s">
        <v>54</v>
      </c>
      <c r="D131" s="18">
        <v>1038.3</v>
      </c>
      <c r="E131" s="10">
        <v>3222</v>
      </c>
      <c r="F131" s="9" t="s">
        <v>23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1038.3</v>
      </c>
      <c r="E132" s="23"/>
      <c r="F132" s="25"/>
      <c r="G132" s="26"/>
    </row>
    <row r="133" spans="1:7" x14ac:dyDescent="0.25">
      <c r="A133" s="9" t="s">
        <v>161</v>
      </c>
      <c r="B133" s="14" t="s">
        <v>162</v>
      </c>
      <c r="C133" s="10" t="s">
        <v>12</v>
      </c>
      <c r="D133" s="18">
        <v>1342.66</v>
      </c>
      <c r="E133" s="10">
        <v>3222</v>
      </c>
      <c r="F133" s="9" t="s">
        <v>23</v>
      </c>
      <c r="G133" s="27" t="s">
        <v>14</v>
      </c>
    </row>
    <row r="134" spans="1:7" ht="17.25" customHeight="1" thickBot="1" x14ac:dyDescent="0.3">
      <c r="A134" s="21" t="s">
        <v>15</v>
      </c>
      <c r="B134" s="22"/>
      <c r="C134" s="23"/>
      <c r="D134" s="24">
        <f>SUM(D133:D133)</f>
        <v>1342.66</v>
      </c>
      <c r="E134" s="23"/>
      <c r="F134" s="25"/>
      <c r="G134" s="26"/>
    </row>
    <row r="135" spans="1:7" x14ac:dyDescent="0.25">
      <c r="A135" s="9" t="s">
        <v>163</v>
      </c>
      <c r="B135" s="14" t="s">
        <v>171</v>
      </c>
      <c r="C135" s="10" t="s">
        <v>12</v>
      </c>
      <c r="D135" s="18">
        <v>308</v>
      </c>
      <c r="E135" s="10">
        <v>3299</v>
      </c>
      <c r="F135" s="9" t="s">
        <v>164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SUM(D135:D135)</f>
        <v>308</v>
      </c>
      <c r="E136" s="23"/>
      <c r="F136" s="25"/>
      <c r="G136" s="26"/>
    </row>
    <row r="137" spans="1:7" x14ac:dyDescent="0.25">
      <c r="A137" s="9" t="s">
        <v>172</v>
      </c>
      <c r="B137" s="14"/>
      <c r="C137" s="10"/>
      <c r="D137" s="18">
        <v>65999.009999999995</v>
      </c>
      <c r="E137" s="10">
        <v>3111</v>
      </c>
      <c r="F137" s="9" t="s">
        <v>165</v>
      </c>
      <c r="G137" s="36" t="s">
        <v>14</v>
      </c>
    </row>
    <row r="138" spans="1:7" x14ac:dyDescent="0.25">
      <c r="A138" s="9" t="s">
        <v>173</v>
      </c>
      <c r="B138" s="14"/>
      <c r="C138" s="10"/>
      <c r="D138" s="35">
        <v>26933.119999999999</v>
      </c>
      <c r="E138" s="10">
        <v>3111</v>
      </c>
      <c r="F138" s="9" t="s">
        <v>165</v>
      </c>
      <c r="G138" s="28" t="s">
        <v>14</v>
      </c>
    </row>
    <row r="139" spans="1:7" x14ac:dyDescent="0.25">
      <c r="A139" s="9" t="s">
        <v>175</v>
      </c>
      <c r="B139" s="14"/>
      <c r="C139" s="10"/>
      <c r="D139" s="18">
        <v>3042.96</v>
      </c>
      <c r="E139" s="10">
        <v>3121</v>
      </c>
      <c r="F139" s="9" t="s">
        <v>166</v>
      </c>
      <c r="G139" s="28" t="s">
        <v>14</v>
      </c>
    </row>
    <row r="140" spans="1:7" x14ac:dyDescent="0.25">
      <c r="A140" s="9" t="s">
        <v>174</v>
      </c>
      <c r="B140" s="14"/>
      <c r="C140" s="10"/>
      <c r="D140" s="18">
        <v>15532.05</v>
      </c>
      <c r="E140" s="10">
        <v>3132</v>
      </c>
      <c r="F140" s="9" t="s">
        <v>167</v>
      </c>
      <c r="G140" s="28" t="s">
        <v>14</v>
      </c>
    </row>
    <row r="141" spans="1:7" x14ac:dyDescent="0.25">
      <c r="A141" s="9" t="s">
        <v>176</v>
      </c>
      <c r="B141" s="14"/>
      <c r="C141" s="10"/>
      <c r="D141" s="18">
        <v>879.22</v>
      </c>
      <c r="E141" s="10">
        <v>3211</v>
      </c>
      <c r="F141" s="9" t="s">
        <v>87</v>
      </c>
      <c r="G141" s="28" t="s">
        <v>14</v>
      </c>
    </row>
    <row r="142" spans="1:7" x14ac:dyDescent="0.25">
      <c r="A142" s="9" t="s">
        <v>179</v>
      </c>
      <c r="B142" s="14"/>
      <c r="C142" s="10"/>
      <c r="D142" s="18">
        <v>95.92</v>
      </c>
      <c r="E142" s="10">
        <v>3221</v>
      </c>
      <c r="F142" s="9" t="s">
        <v>39</v>
      </c>
      <c r="G142" s="28" t="s">
        <v>14</v>
      </c>
    </row>
    <row r="143" spans="1:7" x14ac:dyDescent="0.25">
      <c r="A143" s="9" t="s">
        <v>179</v>
      </c>
      <c r="B143" s="14"/>
      <c r="C143" s="10"/>
      <c r="D143" s="18">
        <v>93</v>
      </c>
      <c r="E143" s="10">
        <v>3231</v>
      </c>
      <c r="F143" s="9" t="s">
        <v>131</v>
      </c>
      <c r="G143" s="28" t="s">
        <v>14</v>
      </c>
    </row>
    <row r="144" spans="1:7" x14ac:dyDescent="0.25">
      <c r="A144" s="9" t="s">
        <v>177</v>
      </c>
      <c r="B144" s="14"/>
      <c r="C144" s="10"/>
      <c r="D144" s="18">
        <v>808.26</v>
      </c>
      <c r="E144" s="10">
        <v>3237</v>
      </c>
      <c r="F144" s="9" t="s">
        <v>168</v>
      </c>
      <c r="G144" s="28" t="s">
        <v>14</v>
      </c>
    </row>
    <row r="145" spans="1:7" x14ac:dyDescent="0.25">
      <c r="A145" s="9" t="s">
        <v>178</v>
      </c>
      <c r="B145" s="14"/>
      <c r="C145" s="10"/>
      <c r="D145" s="18">
        <v>721.63</v>
      </c>
      <c r="E145" s="10">
        <v>3291</v>
      </c>
      <c r="F145" s="9" t="s">
        <v>169</v>
      </c>
      <c r="G145" s="28" t="s">
        <v>14</v>
      </c>
    </row>
    <row r="146" spans="1:7" x14ac:dyDescent="0.25">
      <c r="A146" s="9" t="s">
        <v>179</v>
      </c>
      <c r="B146" s="14"/>
      <c r="C146" s="10"/>
      <c r="D146" s="18">
        <v>222</v>
      </c>
      <c r="E146" s="10">
        <v>3299</v>
      </c>
      <c r="F146" s="9" t="s">
        <v>164</v>
      </c>
      <c r="G146" s="28" t="s">
        <v>14</v>
      </c>
    </row>
    <row r="147" spans="1:7" ht="21" customHeight="1" thickBot="1" x14ac:dyDescent="0.3">
      <c r="A147" s="21" t="s">
        <v>15</v>
      </c>
      <c r="B147" s="22"/>
      <c r="C147" s="23"/>
      <c r="D147" s="24">
        <f>SUM(D137:D146)</f>
        <v>114327.17</v>
      </c>
      <c r="E147" s="23"/>
      <c r="F147" s="25"/>
      <c r="G147" s="26"/>
    </row>
    <row r="148" spans="1:7" ht="15.75" thickBot="1" x14ac:dyDescent="0.3">
      <c r="A148" s="29" t="s">
        <v>170</v>
      </c>
      <c r="B148" s="30"/>
      <c r="C148" s="31"/>
      <c r="D148" s="32">
        <f>SUM(D8,D10,D12,D14,D16,D18,D22,D24,D26,D28,D30,D32,D34,D36,D38,D40,D42,D44,D46,D48,D51,D53,D55,D57,D59,D61,D63,D65,D67,D69,D71,D73,D75,D77,D79,D81,D83,D85,D87,D89,D91,D94,D97,D99,D101,D103,D105,D107,D109,D111,D113,D116,D118,D120,D122,D124,D126,D128,D130,D132,D134,D136,D147)</f>
        <v>180031.46000000002</v>
      </c>
      <c r="E148" s="31"/>
      <c r="F148" s="33"/>
      <c r="G148" s="34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 t="s">
        <v>180</v>
      </c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</sheetData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C292F9-65A3-411E-B47C-2975F6205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2B53C-BB3E-4C34-8C34-491267D8F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CED261-A7AE-417B-8E2F-EDCCDD8B0AD3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5d03067-b5ed-4bc5-98ee-67b752a5941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2024-10-15T11:08:58Z</cp:lastPrinted>
  <dcterms:created xsi:type="dcterms:W3CDTF">2024-03-05T11:42:46Z</dcterms:created>
  <dcterms:modified xsi:type="dcterms:W3CDTF">2024-10-15T11:20:40Z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