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ukusic\OneDrive - Učenički dom Novi Zagreb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D141" i="1"/>
  <c r="D139" i="1"/>
  <c r="D137" i="1"/>
  <c r="D135" i="1"/>
  <c r="D133" i="1"/>
  <c r="D131" i="1"/>
  <c r="D129" i="1"/>
  <c r="D127" i="1"/>
  <c r="D124" i="1"/>
  <c r="D122" i="1"/>
  <c r="D118" i="1"/>
  <c r="D116" i="1"/>
  <c r="D114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151" i="1" l="1"/>
  <c r="D149" i="1"/>
</calcChain>
</file>

<file path=xl/sharedStrings.xml><?xml version="1.0" encoding="utf-8"?>
<sst xmlns="http://schemas.openxmlformats.org/spreadsheetml/2006/main" count="428" uniqueCount="199">
  <si>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</si>
  <si>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</si>
  <si>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</si>
  <si>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</si>
  <si>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</si>
  <si>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</si>
  <si>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</si>
  <si>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</si>
  <si>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01.07.2024 Do 31.07.2024</t>
  </si>
  <si>
    <t>STEP UP D.O.O. - DEKADERON</t>
  </si>
  <si>
    <t>xxxxxxxxxxxxxxx</t>
  </si>
  <si>
    <t>KOTOR</t>
  </si>
  <si>
    <t>MATERIJAL I SIROVINE</t>
  </si>
  <si>
    <t>Učenički dom Novi Zagreb</t>
  </si>
  <si>
    <t>Ukupno:</t>
  </si>
  <si>
    <t>JU RESURSNI CENTAR ZA SLUH I GOCOR "DR PERUTA IVANOVIĆ"</t>
  </si>
  <si>
    <t>xxxxxxxx</t>
  </si>
  <si>
    <t>UREDSKI MAT. I OSTALI MAT. RASHODI</t>
  </si>
  <si>
    <t>MNE RADEX</t>
  </si>
  <si>
    <t>HERCEG NOVI</t>
  </si>
  <si>
    <t>MONTE VISTA - NEVJESTA JADRAN</t>
  </si>
  <si>
    <t>xxxxxx</t>
  </si>
  <si>
    <t>CETINJE</t>
  </si>
  <si>
    <t>SMIT COMMERCE  d.o.o.</t>
  </si>
  <si>
    <t>95243482140</t>
  </si>
  <si>
    <t>Zagreb-Sloboština</t>
  </si>
  <si>
    <t>MATERIJAL I DJELOVI ZA TEKUĆE I  INV.ODRŽ.</t>
  </si>
  <si>
    <t>LABRAKO d.o.o.</t>
  </si>
  <si>
    <t>93474751766</t>
  </si>
  <si>
    <t>ZAGREB</t>
  </si>
  <si>
    <t>ZAGREBAČKA BANKA</t>
  </si>
  <si>
    <t>92963223473</t>
  </si>
  <si>
    <t>Zagreb</t>
  </si>
  <si>
    <t>BANKARSKE USLUGE I USLUGE PLATNOG PROMETA</t>
  </si>
  <si>
    <t>ZORAN INERIJERI d.o.o.</t>
  </si>
  <si>
    <t>91679684509</t>
  </si>
  <si>
    <t>USLUGE TEKUĆEG I INVEST. ODRŽAVANJA</t>
  </si>
  <si>
    <t>DOM UČENIKA SREDNJIH ŠKOLA BJELOVAR</t>
  </si>
  <si>
    <t>91176688972</t>
  </si>
  <si>
    <t>Bjelovar</t>
  </si>
  <si>
    <t>OSTALI NESPOMENUTI RASHODI POSLOVANJA</t>
  </si>
  <si>
    <t>UDRUGA PEDAGOGICO</t>
  </si>
  <si>
    <t>91125756196</t>
  </si>
  <si>
    <t>10020 ODRANSKI OBREŽ</t>
  </si>
  <si>
    <t>TEHNOINVEST d.o.o.</t>
  </si>
  <si>
    <t>90487555284</t>
  </si>
  <si>
    <t>AGROPROTEINKA-ENERGIJA d.o.o.</t>
  </si>
  <si>
    <t>90174095121</t>
  </si>
  <si>
    <t>SESVETE</t>
  </si>
  <si>
    <t>KOMUNALNE USLUGE</t>
  </si>
  <si>
    <t>E-ELMES D.O.O.</t>
  </si>
  <si>
    <t>89958947498</t>
  </si>
  <si>
    <t>Dugo Selo</t>
  </si>
  <si>
    <t>HP-HRVATSKA POŠTA d.d.</t>
  </si>
  <si>
    <t>87311810356</t>
  </si>
  <si>
    <t>Velika Gorica</t>
  </si>
  <si>
    <t>USLUGE TEL., POŠTE I PRIJEVOZA</t>
  </si>
  <si>
    <t>FINA</t>
  </si>
  <si>
    <t>85821130368</t>
  </si>
  <si>
    <t>ČISTOĆA ZAGREBAČKI HOLDING D.O.O</t>
  </si>
  <si>
    <t>85584865987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</si>
  <si>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</si>
  <si>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</si>
  <si>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</si>
  <si>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</si>
  <si>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</si>
  <si>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</si>
  <si>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</si>
  <si>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NAKNADE ZA PRIJEVOZ, ZA RAD NA TERENU I ODVOJENI ŽIVOT</t>
  </si>
  <si>
    <t>AGRODALM d.o.o.</t>
  </si>
  <si>
    <t>80649374262</t>
  </si>
  <si>
    <t xml:space="preserve">Zagreb </t>
  </si>
  <si>
    <t>URIHO</t>
  </si>
  <si>
    <t>77931216562</t>
  </si>
  <si>
    <t>SLUŽBENA, RADNA I ZAŠTITNA ODJEĆA I OBUĆA</t>
  </si>
  <si>
    <t>KLARA d.d.</t>
  </si>
  <si>
    <t>76842508189</t>
  </si>
  <si>
    <t>OTIS DIZALA d.o.o.</t>
  </si>
  <si>
    <t>76080865307</t>
  </si>
  <si>
    <t>Zagreb-Novi Zagreb</t>
  </si>
  <si>
    <t>OPTIMUS LAB D.O.O.</t>
  </si>
  <si>
    <t>71981294715</t>
  </si>
  <si>
    <t>ČAKOVEC</t>
  </si>
  <si>
    <t>RAČUNALNE USLUGE</t>
  </si>
  <si>
    <t>HRT</t>
  </si>
  <si>
    <t>68419124305</t>
  </si>
  <si>
    <t>PRISTOJBE I NORME</t>
  </si>
  <si>
    <t>FOTO STUDIO A-1</t>
  </si>
  <si>
    <t>66777886165</t>
  </si>
  <si>
    <t>TITAN-ZAGREB D.O.O.</t>
  </si>
  <si>
    <t>64634216475</t>
  </si>
  <si>
    <t>Zagreb-Susedgrad</t>
  </si>
  <si>
    <t>HEP OPSKRBA d.o.o.</t>
  </si>
  <si>
    <t>63073332379</t>
  </si>
  <si>
    <t>ENERGIJA</t>
  </si>
  <si>
    <t>DAROJKOVIĆ PROMET D.O.O.</t>
  </si>
  <si>
    <t>62063700215</t>
  </si>
  <si>
    <t>GRAD ZAGREB-Gradski ured za prostorno ur</t>
  </si>
  <si>
    <t>61817894937</t>
  </si>
  <si>
    <t>TEHNO-ZAGREB D.O.O.</t>
  </si>
  <si>
    <t>60557784734</t>
  </si>
  <si>
    <t>Lučko</t>
  </si>
  <si>
    <t>UREĐAJI, STROJEVI I OPREMA ZA OSTALE NAMJENE</t>
  </si>
  <si>
    <t>JAVNI BILJEŽNIK ŽELJKA MAROSLAVAC</t>
  </si>
  <si>
    <t>57579819162</t>
  </si>
  <si>
    <t>TROŠKOVI SUDSKIH POSTUPAKA</t>
  </si>
  <si>
    <t>IGO-MAT D.O.O</t>
  </si>
  <si>
    <t>55662000497</t>
  </si>
  <si>
    <t>Bregana</t>
  </si>
  <si>
    <t>DIGIDOO, obrt za računalne djelatnosti</t>
  </si>
  <si>
    <t>53758582742</t>
  </si>
  <si>
    <t>BRAVARIJA PRAŠNJAK- BP TEHNIKA</t>
  </si>
  <si>
    <t>53416023334</t>
  </si>
  <si>
    <t>10361 SESVETSKI KRALJEVEC</t>
  </si>
  <si>
    <t>POSLOVNI OBJEKTI</t>
  </si>
  <si>
    <t>ČIZMAZ DIZAJN d.o.o.</t>
  </si>
  <si>
    <t>52172037360</t>
  </si>
  <si>
    <t>STANIĆ D.O.O.</t>
  </si>
  <si>
    <t>50056415529</t>
  </si>
  <si>
    <t xml:space="preserve">SV. NEDELJA </t>
  </si>
  <si>
    <t>MARI-TRGOVINA d.o.o.</t>
  </si>
  <si>
    <t>48613947457</t>
  </si>
  <si>
    <t>RUEL D.O.O.</t>
  </si>
  <si>
    <t>47993383241</t>
  </si>
  <si>
    <t>10257 BREZOVICA</t>
  </si>
  <si>
    <t>KAUFLAND</t>
  </si>
  <si>
    <t>47432874968</t>
  </si>
  <si>
    <t>IMP-ELAS D.O.O.</t>
  </si>
  <si>
    <t>47082004450</t>
  </si>
  <si>
    <t>VINDIJA D.D. MLIJEKO</t>
  </si>
  <si>
    <t>44138062462</t>
  </si>
  <si>
    <t xml:space="preserve">Varaždin </t>
  </si>
  <si>
    <t>INFORMATIČKA PODRŠKA d.o.o.</t>
  </si>
  <si>
    <t>36424951826</t>
  </si>
  <si>
    <t>EMI HABEK OBRT ZA USLUGE ČIŠĆENJA</t>
  </si>
  <si>
    <t>35966702877</t>
  </si>
  <si>
    <t>42000 VARAŽDIN</t>
  </si>
  <si>
    <t>NASTAVNI ZAVOD ZA JAVNO ZDRAVSTVO DR. A. ŠTAMPAR</t>
  </si>
  <si>
    <t>33392005961</t>
  </si>
  <si>
    <t>ZDRAVSTVENE I VETERINARSKE USLUGE</t>
  </si>
  <si>
    <t>AUTOKLUB SIGET</t>
  </si>
  <si>
    <t>30716520726</t>
  </si>
  <si>
    <t>VINDIJA D.D. MESO</t>
  </si>
  <si>
    <t>30173030000</t>
  </si>
  <si>
    <t>Varaždin</t>
  </si>
  <si>
    <t>A1 d.o.o.</t>
  </si>
  <si>
    <t>29524210204</t>
  </si>
  <si>
    <t>INA - INDUSTRIJA NAFTE d.d.</t>
  </si>
  <si>
    <t>27759560625</t>
  </si>
  <si>
    <t>CROATIA OSIGURANJE</t>
  </si>
  <si>
    <t>26187994862</t>
  </si>
  <si>
    <t>PREMIJA OSIGURANJA</t>
  </si>
  <si>
    <t>ROTO DINAMIC D.O.O.</t>
  </si>
  <si>
    <t>24723122482</t>
  </si>
  <si>
    <t>SAMOBOR</t>
  </si>
  <si>
    <t>PRISTAN D.O.O.</t>
  </si>
  <si>
    <t>23582531617</t>
  </si>
  <si>
    <t>LASERPLEXX D.O.O.</t>
  </si>
  <si>
    <t>23183643034</t>
  </si>
  <si>
    <t>STUDENTSKI CENTAR ZAGREB</t>
  </si>
  <si>
    <t>22597784145</t>
  </si>
  <si>
    <t>INTELEKTUALNE I OSOBNE USLUGE</t>
  </si>
  <si>
    <t>IKEA Hrvatska d.o.o.</t>
  </si>
  <si>
    <t>21523879111</t>
  </si>
  <si>
    <t>SITNI INVENTAR I AUTO GUME</t>
  </si>
  <si>
    <t>UREDSKA OREMA I NAMJEŠTAJ</t>
  </si>
  <si>
    <t>PODRAVKA D.D.</t>
  </si>
  <si>
    <t xml:space="preserve">18928523252 </t>
  </si>
  <si>
    <t>KOPRIVNICA</t>
  </si>
  <si>
    <t>INTERTEKSTIL STANIĆ D.O.O.</t>
  </si>
  <si>
    <t>18665755809</t>
  </si>
  <si>
    <t>SVETA NEDELJA</t>
  </si>
  <si>
    <t>HEP TOPLINARSTVO d.o.o.</t>
  </si>
  <si>
    <t>15907062900</t>
  </si>
  <si>
    <t>OPTI PRINT ADRIA d.o.o.</t>
  </si>
  <si>
    <t>11469787133</t>
  </si>
  <si>
    <t>ZAKUPNINE I NAJAMNINE</t>
  </si>
  <si>
    <t>AKD-ZAŠTITA D.O.O.</t>
  </si>
  <si>
    <t>09253797076</t>
  </si>
  <si>
    <t>RIGETA d.o.o.</t>
  </si>
  <si>
    <t>05050699714</t>
  </si>
  <si>
    <t>LUVEMA obrt za trgovinu i usluge</t>
  </si>
  <si>
    <t>02710529783</t>
  </si>
  <si>
    <t>HACUNAMATATA D.O.O.</t>
  </si>
  <si>
    <t>-</t>
  </si>
  <si>
    <t>BUDVA</t>
  </si>
  <si>
    <t>RENDEZ-VOUS d.o.o.</t>
  </si>
  <si>
    <t>PLAĆE ZA REDOVNI RAD</t>
  </si>
  <si>
    <t>DOPRINOSI ZA OBVEZNO ZDRAVSTVENO OSIGURANJE</t>
  </si>
  <si>
    <t>SLUŽBENA PUTOVANJA</t>
  </si>
  <si>
    <t>NAKNADE ZA RAD PRED. I IZV. TIJELA, POVJER I SL.</t>
  </si>
  <si>
    <t>Sveukupno:</t>
  </si>
  <si>
    <t>PLAĆA ZAPOSLENIKA 06-2024</t>
  </si>
  <si>
    <t>DOPRINOSI IZ PLAĆE 06-2024</t>
  </si>
  <si>
    <t>DOPRINOSI NA PLAĆU 06-2024</t>
  </si>
  <si>
    <t>DOMSKI ODBOR</t>
  </si>
  <si>
    <t>SLUŽBENA PUTOVANJA 07-2024</t>
  </si>
  <si>
    <t>Učenički dom Novi Zagreb_x000D_
Avenija Većeslava Holjevca 3_x000D_
Zagreb_x000D_
Tel: +385(1)6626174   _x000D_
OIB: 68776176875_x000D_
Mail: racunovodstvo@udnovizagreb.hr_x000D_
IBAN: HR8623600001101312475</t>
  </si>
  <si>
    <t>PRIJEVOZ 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</si>
</sst>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zoomScaleNormal="100" workbookViewId="0">
      <selection activeCell="A158" sqref="A158"/>
    </sheetView>
  </sheetViews>
  <sheetFormatPr defaultRowHeight="15" x14ac:dyDescent="0.25"/>
  <cols>
    <col min="1" max="1" width="50.85546875" customWidth="1"/>
    <col min="2" max="2" width="20.140625" style="11" customWidth="1"/>
    <col min="3" max="3" width="21.7109375" customWidth="1"/>
    <col min="4" max="4" width="16.28515625" style="15" customWidth="1"/>
    <col min="5" max="5" width="14.42578125" customWidth="1"/>
    <col min="6" max="6" width="51.5703125" customWidth="1"/>
    <col min="7" max="7" width="28.85546875" customWidth="1"/>
  </cols>
  <sheetData>
    <row r="1" spans="1:7" ht="114" customHeight="1" x14ac:dyDescent="0.25">
      <c r="A1" s="19" t="s">
        <v>197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682.3</v>
      </c>
      <c r="E7" s="10">
        <v>3222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682.3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11</v>
      </c>
      <c r="D9" s="18">
        <v>3211.5</v>
      </c>
      <c r="E9" s="10">
        <v>3221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3211.5</v>
      </c>
      <c r="E10" s="23"/>
      <c r="F10" s="25"/>
      <c r="G10" s="26"/>
    </row>
    <row r="11" spans="1:7" x14ac:dyDescent="0.25">
      <c r="A11" s="9" t="s">
        <v>18</v>
      </c>
      <c r="B11" s="14" t="s">
        <v>16</v>
      </c>
      <c r="C11" s="10" t="s">
        <v>19</v>
      </c>
      <c r="D11" s="18">
        <v>543.20000000000005</v>
      </c>
      <c r="E11" s="10">
        <v>3222</v>
      </c>
      <c r="F11" s="9" t="s">
        <v>12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543.20000000000005</v>
      </c>
      <c r="E12" s="23"/>
      <c r="F12" s="25"/>
      <c r="G12" s="26"/>
    </row>
    <row r="13" spans="1:7" x14ac:dyDescent="0.25">
      <c r="A13" s="9" t="s">
        <v>20</v>
      </c>
      <c r="B13" s="14" t="s">
        <v>21</v>
      </c>
      <c r="C13" s="10" t="s">
        <v>22</v>
      </c>
      <c r="D13" s="18">
        <v>951.8</v>
      </c>
      <c r="E13" s="10">
        <v>3222</v>
      </c>
      <c r="F13" s="9" t="s">
        <v>12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951.8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25</v>
      </c>
      <c r="D15" s="18">
        <v>859.41</v>
      </c>
      <c r="E15" s="10">
        <v>3224</v>
      </c>
      <c r="F15" s="9" t="s">
        <v>26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859.41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320</v>
      </c>
      <c r="E17" s="10">
        <v>3222</v>
      </c>
      <c r="F17" s="9" t="s">
        <v>12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320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210.71</v>
      </c>
      <c r="E19" s="10">
        <v>3431</v>
      </c>
      <c r="F19" s="9" t="s">
        <v>33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210.71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32</v>
      </c>
      <c r="D21" s="18">
        <v>13200</v>
      </c>
      <c r="E21" s="10">
        <v>3224</v>
      </c>
      <c r="F21" s="9" t="s">
        <v>26</v>
      </c>
      <c r="G21" s="27" t="s">
        <v>13</v>
      </c>
    </row>
    <row r="22" spans="1:7" x14ac:dyDescent="0.25">
      <c r="A22" s="9"/>
      <c r="B22" s="14"/>
      <c r="C22" s="10"/>
      <c r="D22" s="18">
        <v>12192.5</v>
      </c>
      <c r="E22" s="10">
        <v>3232</v>
      </c>
      <c r="F22" s="9" t="s">
        <v>36</v>
      </c>
      <c r="G22" s="28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SUM(D21:D22)</f>
        <v>25392.5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469.56</v>
      </c>
      <c r="E24" s="10">
        <v>3299</v>
      </c>
      <c r="F24" s="9" t="s">
        <v>40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469.56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180</v>
      </c>
      <c r="E26" s="10">
        <v>3221</v>
      </c>
      <c r="F26" s="9" t="s">
        <v>17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180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32</v>
      </c>
      <c r="D28" s="18">
        <v>156.94999999999999</v>
      </c>
      <c r="E28" s="10">
        <v>3222</v>
      </c>
      <c r="F28" s="9" t="s">
        <v>12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156.94999999999999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292.05</v>
      </c>
      <c r="E30" s="10">
        <v>3234</v>
      </c>
      <c r="F30" s="9" t="s">
        <v>49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292.05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197.5</v>
      </c>
      <c r="E32" s="10">
        <v>3232</v>
      </c>
      <c r="F32" s="9" t="s">
        <v>36</v>
      </c>
      <c r="G32" s="27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SUM(D32:D32)</f>
        <v>197.5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48.56</v>
      </c>
      <c r="E34" s="10">
        <v>3231</v>
      </c>
      <c r="F34" s="9" t="s">
        <v>56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SUM(D34:D34)</f>
        <v>48.56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32</v>
      </c>
      <c r="D36" s="18">
        <v>68.36</v>
      </c>
      <c r="E36" s="10">
        <v>3431</v>
      </c>
      <c r="F36" s="9" t="s">
        <v>33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68.36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32</v>
      </c>
      <c r="D38" s="18">
        <v>1206.9000000000001</v>
      </c>
      <c r="E38" s="10">
        <v>3234</v>
      </c>
      <c r="F38" s="9" t="s">
        <v>49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1206.9000000000001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32</v>
      </c>
      <c r="D40" s="18">
        <v>5412.78</v>
      </c>
      <c r="E40" s="10">
        <v>3234</v>
      </c>
      <c r="F40" s="9" t="s">
        <v>49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5412.78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32</v>
      </c>
      <c r="D42" s="18">
        <v>146</v>
      </c>
      <c r="E42" s="10">
        <v>3239</v>
      </c>
      <c r="F42" s="9" t="s">
        <v>65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146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32</v>
      </c>
      <c r="D44" s="18">
        <v>538.86</v>
      </c>
      <c r="E44" s="10">
        <v>3212</v>
      </c>
      <c r="F44" s="9" t="s">
        <v>68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538.86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1256.23</v>
      </c>
      <c r="E46" s="10">
        <v>3222</v>
      </c>
      <c r="F46" s="9" t="s">
        <v>12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1256.23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32</v>
      </c>
      <c r="D48" s="18">
        <v>206.24</v>
      </c>
      <c r="E48" s="10">
        <v>3227</v>
      </c>
      <c r="F48" s="9" t="s">
        <v>74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206.24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71</v>
      </c>
      <c r="D50" s="18">
        <v>1870.12</v>
      </c>
      <c r="E50" s="10">
        <v>3222</v>
      </c>
      <c r="F50" s="9" t="s">
        <v>12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1870.12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59.03</v>
      </c>
      <c r="E52" s="10">
        <v>3232</v>
      </c>
      <c r="F52" s="9" t="s">
        <v>36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59.03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137.5</v>
      </c>
      <c r="E54" s="10">
        <v>3238</v>
      </c>
      <c r="F54" s="9" t="s">
        <v>83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137.5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32</v>
      </c>
      <c r="D56" s="18">
        <v>53.1</v>
      </c>
      <c r="E56" s="10">
        <v>3295</v>
      </c>
      <c r="F56" s="9" t="s">
        <v>86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53.1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32</v>
      </c>
      <c r="D58" s="18">
        <v>160.19999999999999</v>
      </c>
      <c r="E58" s="10">
        <v>3299</v>
      </c>
      <c r="F58" s="9" t="s">
        <v>40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160.19999999999999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565.20000000000005</v>
      </c>
      <c r="E60" s="10">
        <v>3224</v>
      </c>
      <c r="F60" s="9" t="s">
        <v>26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24">
        <f>SUM(D60:D60)</f>
        <v>565.20000000000005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32</v>
      </c>
      <c r="D62" s="18">
        <v>4369.8</v>
      </c>
      <c r="E62" s="10">
        <v>3223</v>
      </c>
      <c r="F62" s="9" t="s">
        <v>94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4369.8</v>
      </c>
      <c r="E63" s="23"/>
      <c r="F63" s="25"/>
      <c r="G63" s="26"/>
    </row>
    <row r="64" spans="1:7" x14ac:dyDescent="0.25">
      <c r="A64" s="9" t="s">
        <v>95</v>
      </c>
      <c r="B64" s="14" t="s">
        <v>96</v>
      </c>
      <c r="C64" s="10" t="s">
        <v>52</v>
      </c>
      <c r="D64" s="18">
        <v>3500</v>
      </c>
      <c r="E64" s="10">
        <v>3231</v>
      </c>
      <c r="F64" s="9" t="s">
        <v>56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3500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32</v>
      </c>
      <c r="D66" s="18">
        <v>1706.19</v>
      </c>
      <c r="E66" s="10">
        <v>3295</v>
      </c>
      <c r="F66" s="9" t="s">
        <v>86</v>
      </c>
      <c r="G66" s="27" t="s">
        <v>13</v>
      </c>
    </row>
    <row r="67" spans="1:7" ht="27" customHeight="1" thickBot="1" x14ac:dyDescent="0.3">
      <c r="A67" s="21" t="s">
        <v>14</v>
      </c>
      <c r="B67" s="22"/>
      <c r="C67" s="23"/>
      <c r="D67" s="24">
        <f>SUM(D66:D66)</f>
        <v>1706.19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101</v>
      </c>
      <c r="D68" s="18">
        <v>25.55</v>
      </c>
      <c r="E68" s="10">
        <v>3224</v>
      </c>
      <c r="F68" s="9" t="s">
        <v>26</v>
      </c>
      <c r="G68" s="27" t="s">
        <v>13</v>
      </c>
    </row>
    <row r="69" spans="1:7" x14ac:dyDescent="0.25">
      <c r="A69" s="9"/>
      <c r="B69" s="14"/>
      <c r="C69" s="10"/>
      <c r="D69" s="18">
        <v>461.94</v>
      </c>
      <c r="E69" s="10">
        <v>3232</v>
      </c>
      <c r="F69" s="9" t="s">
        <v>36</v>
      </c>
      <c r="G69" s="28" t="s">
        <v>13</v>
      </c>
    </row>
    <row r="70" spans="1:7" x14ac:dyDescent="0.25">
      <c r="A70" s="9"/>
      <c r="B70" s="14"/>
      <c r="C70" s="10"/>
      <c r="D70" s="18">
        <v>6675</v>
      </c>
      <c r="E70" s="10">
        <v>4227</v>
      </c>
      <c r="F70" s="9" t="s">
        <v>102</v>
      </c>
      <c r="G70" s="28" t="s">
        <v>13</v>
      </c>
    </row>
    <row r="71" spans="1:7" ht="27" customHeight="1" thickBot="1" x14ac:dyDescent="0.3">
      <c r="A71" s="21" t="s">
        <v>14</v>
      </c>
      <c r="B71" s="22"/>
      <c r="C71" s="23"/>
      <c r="D71" s="24">
        <f>SUM(D68:D70)</f>
        <v>7162.49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32</v>
      </c>
      <c r="D72" s="18">
        <v>374.29</v>
      </c>
      <c r="E72" s="10">
        <v>3296</v>
      </c>
      <c r="F72" s="9" t="s">
        <v>105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374.29</v>
      </c>
      <c r="E73" s="23"/>
      <c r="F73" s="25"/>
      <c r="G73" s="26"/>
    </row>
    <row r="74" spans="1:7" x14ac:dyDescent="0.25">
      <c r="A74" s="9" t="s">
        <v>106</v>
      </c>
      <c r="B74" s="14" t="s">
        <v>107</v>
      </c>
      <c r="C74" s="10" t="s">
        <v>108</v>
      </c>
      <c r="D74" s="18">
        <v>737.34</v>
      </c>
      <c r="E74" s="10">
        <v>3222</v>
      </c>
      <c r="F74" s="9" t="s">
        <v>12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737.34</v>
      </c>
      <c r="E75" s="23"/>
      <c r="F75" s="25"/>
      <c r="G75" s="26"/>
    </row>
    <row r="76" spans="1:7" x14ac:dyDescent="0.25">
      <c r="A76" s="9" t="s">
        <v>109</v>
      </c>
      <c r="B76" s="14" t="s">
        <v>110</v>
      </c>
      <c r="C76" s="10" t="s">
        <v>29</v>
      </c>
      <c r="D76" s="18">
        <v>143.34</v>
      </c>
      <c r="E76" s="10">
        <v>3238</v>
      </c>
      <c r="F76" s="9" t="s">
        <v>83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143.34</v>
      </c>
      <c r="E77" s="23"/>
      <c r="F77" s="25"/>
      <c r="G77" s="26"/>
    </row>
    <row r="78" spans="1:7" x14ac:dyDescent="0.25">
      <c r="A78" s="9" t="s">
        <v>111</v>
      </c>
      <c r="B78" s="14" t="s">
        <v>112</v>
      </c>
      <c r="C78" s="10" t="s">
        <v>113</v>
      </c>
      <c r="D78" s="18">
        <v>9245.7099999999991</v>
      </c>
      <c r="E78" s="10">
        <v>4212</v>
      </c>
      <c r="F78" s="9" t="s">
        <v>114</v>
      </c>
      <c r="G78" s="27" t="s">
        <v>13</v>
      </c>
    </row>
    <row r="79" spans="1:7" ht="27" customHeight="1" thickBot="1" x14ac:dyDescent="0.3">
      <c r="A79" s="21" t="s">
        <v>14</v>
      </c>
      <c r="B79" s="22"/>
      <c r="C79" s="23"/>
      <c r="D79" s="24">
        <f>SUM(D78:D78)</f>
        <v>9245.7099999999991</v>
      </c>
      <c r="E79" s="23"/>
      <c r="F79" s="25"/>
      <c r="G79" s="26"/>
    </row>
    <row r="80" spans="1:7" x14ac:dyDescent="0.25">
      <c r="A80" s="9" t="s">
        <v>115</v>
      </c>
      <c r="B80" s="14" t="s">
        <v>116</v>
      </c>
      <c r="C80" s="10" t="s">
        <v>32</v>
      </c>
      <c r="D80" s="18">
        <v>367.5</v>
      </c>
      <c r="E80" s="10">
        <v>3239</v>
      </c>
      <c r="F80" s="9" t="s">
        <v>65</v>
      </c>
      <c r="G80" s="27" t="s">
        <v>13</v>
      </c>
    </row>
    <row r="81" spans="1:7" ht="27" customHeight="1" thickBot="1" x14ac:dyDescent="0.3">
      <c r="A81" s="21" t="s">
        <v>14</v>
      </c>
      <c r="B81" s="22"/>
      <c r="C81" s="23"/>
      <c r="D81" s="24">
        <f>SUM(D80:D80)</f>
        <v>367.5</v>
      </c>
      <c r="E81" s="23"/>
      <c r="F81" s="25"/>
      <c r="G81" s="26"/>
    </row>
    <row r="82" spans="1:7" x14ac:dyDescent="0.25">
      <c r="A82" s="9" t="s">
        <v>117</v>
      </c>
      <c r="B82" s="14" t="s">
        <v>118</v>
      </c>
      <c r="C82" s="10" t="s">
        <v>119</v>
      </c>
      <c r="D82" s="18">
        <v>1326.5</v>
      </c>
      <c r="E82" s="10">
        <v>3222</v>
      </c>
      <c r="F82" s="9" t="s">
        <v>12</v>
      </c>
      <c r="G82" s="27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SUM(D82:D82)</f>
        <v>1326.5</v>
      </c>
      <c r="E83" s="23"/>
      <c r="F83" s="25"/>
      <c r="G83" s="26"/>
    </row>
    <row r="84" spans="1:7" x14ac:dyDescent="0.25">
      <c r="A84" s="9" t="s">
        <v>120</v>
      </c>
      <c r="B84" s="14" t="s">
        <v>121</v>
      </c>
      <c r="C84" s="10" t="s">
        <v>32</v>
      </c>
      <c r="D84" s="18">
        <v>540</v>
      </c>
      <c r="E84" s="10">
        <v>3222</v>
      </c>
      <c r="F84" s="9" t="s">
        <v>12</v>
      </c>
      <c r="G84" s="27" t="s">
        <v>13</v>
      </c>
    </row>
    <row r="85" spans="1:7" ht="27" customHeight="1" thickBot="1" x14ac:dyDescent="0.3">
      <c r="A85" s="21" t="s">
        <v>14</v>
      </c>
      <c r="B85" s="22"/>
      <c r="C85" s="23"/>
      <c r="D85" s="24">
        <f>SUM(D84:D84)</f>
        <v>540</v>
      </c>
      <c r="E85" s="23"/>
      <c r="F85" s="25"/>
      <c r="G85" s="26"/>
    </row>
    <row r="86" spans="1:7" x14ac:dyDescent="0.25">
      <c r="A86" s="9" t="s">
        <v>122</v>
      </c>
      <c r="B86" s="14" t="s">
        <v>123</v>
      </c>
      <c r="C86" s="10" t="s">
        <v>124</v>
      </c>
      <c r="D86" s="18">
        <v>1103</v>
      </c>
      <c r="E86" s="10">
        <v>3232</v>
      </c>
      <c r="F86" s="9" t="s">
        <v>36</v>
      </c>
      <c r="G86" s="27" t="s">
        <v>13</v>
      </c>
    </row>
    <row r="87" spans="1:7" ht="27" customHeight="1" thickBot="1" x14ac:dyDescent="0.3">
      <c r="A87" s="21" t="s">
        <v>14</v>
      </c>
      <c r="B87" s="22"/>
      <c r="C87" s="23"/>
      <c r="D87" s="24">
        <f>SUM(D86:D86)</f>
        <v>1103</v>
      </c>
      <c r="E87" s="23"/>
      <c r="F87" s="25"/>
      <c r="G87" s="26"/>
    </row>
    <row r="88" spans="1:7" x14ac:dyDescent="0.25">
      <c r="A88" s="9" t="s">
        <v>125</v>
      </c>
      <c r="B88" s="14" t="s">
        <v>126</v>
      </c>
      <c r="C88" s="10" t="s">
        <v>32</v>
      </c>
      <c r="D88" s="18">
        <v>69.23</v>
      </c>
      <c r="E88" s="10">
        <v>3222</v>
      </c>
      <c r="F88" s="9" t="s">
        <v>12</v>
      </c>
      <c r="G88" s="27" t="s">
        <v>13</v>
      </c>
    </row>
    <row r="89" spans="1:7" ht="27" customHeight="1" thickBot="1" x14ac:dyDescent="0.3">
      <c r="A89" s="21" t="s">
        <v>14</v>
      </c>
      <c r="B89" s="22"/>
      <c r="C89" s="23"/>
      <c r="D89" s="24">
        <f>SUM(D88:D88)</f>
        <v>69.23</v>
      </c>
      <c r="E89" s="23"/>
      <c r="F89" s="25"/>
      <c r="G89" s="26"/>
    </row>
    <row r="90" spans="1:7" x14ac:dyDescent="0.25">
      <c r="A90" s="9" t="s">
        <v>127</v>
      </c>
      <c r="B90" s="14" t="s">
        <v>128</v>
      </c>
      <c r="C90" s="10" t="s">
        <v>79</v>
      </c>
      <c r="D90" s="18">
        <v>11100</v>
      </c>
      <c r="E90" s="10">
        <v>3232</v>
      </c>
      <c r="F90" s="9" t="s">
        <v>36</v>
      </c>
      <c r="G90" s="27" t="s">
        <v>13</v>
      </c>
    </row>
    <row r="91" spans="1:7" ht="27" customHeight="1" thickBot="1" x14ac:dyDescent="0.3">
      <c r="A91" s="21" t="s">
        <v>14</v>
      </c>
      <c r="B91" s="22"/>
      <c r="C91" s="23"/>
      <c r="D91" s="24">
        <f>SUM(D90:D90)</f>
        <v>11100</v>
      </c>
      <c r="E91" s="23"/>
      <c r="F91" s="25"/>
      <c r="G91" s="26"/>
    </row>
    <row r="92" spans="1:7" x14ac:dyDescent="0.25">
      <c r="A92" s="9" t="s">
        <v>129</v>
      </c>
      <c r="B92" s="14" t="s">
        <v>130</v>
      </c>
      <c r="C92" s="10" t="s">
        <v>131</v>
      </c>
      <c r="D92" s="18">
        <v>2582.25</v>
      </c>
      <c r="E92" s="10">
        <v>3222</v>
      </c>
      <c r="F92" s="9" t="s">
        <v>12</v>
      </c>
      <c r="G92" s="27" t="s">
        <v>13</v>
      </c>
    </row>
    <row r="93" spans="1:7" ht="27" customHeight="1" thickBot="1" x14ac:dyDescent="0.3">
      <c r="A93" s="21" t="s">
        <v>14</v>
      </c>
      <c r="B93" s="22"/>
      <c r="C93" s="23"/>
      <c r="D93" s="24">
        <f>SUM(D92:D92)</f>
        <v>2582.25</v>
      </c>
      <c r="E93" s="23"/>
      <c r="F93" s="25"/>
      <c r="G93" s="26"/>
    </row>
    <row r="94" spans="1:7" x14ac:dyDescent="0.25">
      <c r="A94" s="9" t="s">
        <v>132</v>
      </c>
      <c r="B94" s="14" t="s">
        <v>133</v>
      </c>
      <c r="C94" s="10" t="s">
        <v>32</v>
      </c>
      <c r="D94" s="18">
        <v>472.83</v>
      </c>
      <c r="E94" s="10">
        <v>3238</v>
      </c>
      <c r="F94" s="9" t="s">
        <v>83</v>
      </c>
      <c r="G94" s="27" t="s">
        <v>13</v>
      </c>
    </row>
    <row r="95" spans="1:7" ht="27" customHeight="1" thickBot="1" x14ac:dyDescent="0.3">
      <c r="A95" s="21" t="s">
        <v>14</v>
      </c>
      <c r="B95" s="22"/>
      <c r="C95" s="23"/>
      <c r="D95" s="24">
        <f>SUM(D94:D94)</f>
        <v>472.83</v>
      </c>
      <c r="E95" s="23"/>
      <c r="F95" s="25"/>
      <c r="G95" s="26"/>
    </row>
    <row r="96" spans="1:7" x14ac:dyDescent="0.25">
      <c r="A96" s="9" t="s">
        <v>134</v>
      </c>
      <c r="B96" s="14" t="s">
        <v>135</v>
      </c>
      <c r="C96" s="10" t="s">
        <v>136</v>
      </c>
      <c r="D96" s="18">
        <v>8820</v>
      </c>
      <c r="E96" s="10">
        <v>3239</v>
      </c>
      <c r="F96" s="9" t="s">
        <v>65</v>
      </c>
      <c r="G96" s="27" t="s">
        <v>13</v>
      </c>
    </row>
    <row r="97" spans="1:7" ht="27" customHeight="1" thickBot="1" x14ac:dyDescent="0.3">
      <c r="A97" s="21" t="s">
        <v>14</v>
      </c>
      <c r="B97" s="22"/>
      <c r="C97" s="23"/>
      <c r="D97" s="24">
        <f>SUM(D96:D96)</f>
        <v>8820</v>
      </c>
      <c r="E97" s="23"/>
      <c r="F97" s="25"/>
      <c r="G97" s="26"/>
    </row>
    <row r="98" spans="1:7" x14ac:dyDescent="0.25">
      <c r="A98" s="9" t="s">
        <v>137</v>
      </c>
      <c r="B98" s="14" t="s">
        <v>138</v>
      </c>
      <c r="C98" s="10" t="s">
        <v>32</v>
      </c>
      <c r="D98" s="18">
        <v>45.79</v>
      </c>
      <c r="E98" s="10">
        <v>3236</v>
      </c>
      <c r="F98" s="9" t="s">
        <v>139</v>
      </c>
      <c r="G98" s="27" t="s">
        <v>13</v>
      </c>
    </row>
    <row r="99" spans="1:7" ht="27" customHeight="1" thickBot="1" x14ac:dyDescent="0.3">
      <c r="A99" s="21" t="s">
        <v>14</v>
      </c>
      <c r="B99" s="22"/>
      <c r="C99" s="23"/>
      <c r="D99" s="24">
        <f>SUM(D98:D98)</f>
        <v>45.79</v>
      </c>
      <c r="E99" s="23"/>
      <c r="F99" s="25"/>
      <c r="G99" s="26"/>
    </row>
    <row r="100" spans="1:7" x14ac:dyDescent="0.25">
      <c r="A100" s="9" t="s">
        <v>140</v>
      </c>
      <c r="B100" s="14" t="s">
        <v>141</v>
      </c>
      <c r="C100" s="10" t="s">
        <v>79</v>
      </c>
      <c r="D100" s="18">
        <v>193.92</v>
      </c>
      <c r="E100" s="10">
        <v>3239</v>
      </c>
      <c r="F100" s="9" t="s">
        <v>65</v>
      </c>
      <c r="G100" s="27" t="s">
        <v>13</v>
      </c>
    </row>
    <row r="101" spans="1:7" ht="27" customHeight="1" thickBot="1" x14ac:dyDescent="0.3">
      <c r="A101" s="21" t="s">
        <v>14</v>
      </c>
      <c r="B101" s="22"/>
      <c r="C101" s="23"/>
      <c r="D101" s="24">
        <f>SUM(D100:D100)</f>
        <v>193.92</v>
      </c>
      <c r="E101" s="23"/>
      <c r="F101" s="25"/>
      <c r="G101" s="26"/>
    </row>
    <row r="102" spans="1:7" x14ac:dyDescent="0.25">
      <c r="A102" s="9" t="s">
        <v>142</v>
      </c>
      <c r="B102" s="14" t="s">
        <v>143</v>
      </c>
      <c r="C102" s="10" t="s">
        <v>144</v>
      </c>
      <c r="D102" s="18">
        <v>2173.31</v>
      </c>
      <c r="E102" s="10">
        <v>3222</v>
      </c>
      <c r="F102" s="9" t="s">
        <v>12</v>
      </c>
      <c r="G102" s="27" t="s">
        <v>13</v>
      </c>
    </row>
    <row r="103" spans="1:7" ht="27" customHeight="1" thickBot="1" x14ac:dyDescent="0.3">
      <c r="A103" s="21" t="s">
        <v>14</v>
      </c>
      <c r="B103" s="22"/>
      <c r="C103" s="23"/>
      <c r="D103" s="24">
        <f>SUM(D102:D102)</f>
        <v>2173.31</v>
      </c>
      <c r="E103" s="23"/>
      <c r="F103" s="25"/>
      <c r="G103" s="26"/>
    </row>
    <row r="104" spans="1:7" x14ac:dyDescent="0.25">
      <c r="A104" s="9" t="s">
        <v>145</v>
      </c>
      <c r="B104" s="14" t="s">
        <v>146</v>
      </c>
      <c r="C104" s="10" t="s">
        <v>32</v>
      </c>
      <c r="D104" s="18">
        <v>454.59</v>
      </c>
      <c r="E104" s="10">
        <v>3231</v>
      </c>
      <c r="F104" s="9" t="s">
        <v>56</v>
      </c>
      <c r="G104" s="27" t="s">
        <v>13</v>
      </c>
    </row>
    <row r="105" spans="1:7" ht="27" customHeight="1" thickBot="1" x14ac:dyDescent="0.3">
      <c r="A105" s="21" t="s">
        <v>14</v>
      </c>
      <c r="B105" s="22"/>
      <c r="C105" s="23"/>
      <c r="D105" s="24">
        <f>SUM(D104:D104)</f>
        <v>454.59</v>
      </c>
      <c r="E105" s="23"/>
      <c r="F105" s="25"/>
      <c r="G105" s="26"/>
    </row>
    <row r="106" spans="1:7" x14ac:dyDescent="0.25">
      <c r="A106" s="9" t="s">
        <v>147</v>
      </c>
      <c r="B106" s="14" t="s">
        <v>148</v>
      </c>
      <c r="C106" s="10" t="s">
        <v>79</v>
      </c>
      <c r="D106" s="18">
        <v>201.6</v>
      </c>
      <c r="E106" s="10">
        <v>3223</v>
      </c>
      <c r="F106" s="9" t="s">
        <v>94</v>
      </c>
      <c r="G106" s="27" t="s">
        <v>13</v>
      </c>
    </row>
    <row r="107" spans="1:7" ht="27" customHeight="1" thickBot="1" x14ac:dyDescent="0.3">
      <c r="A107" s="21" t="s">
        <v>14</v>
      </c>
      <c r="B107" s="22"/>
      <c r="C107" s="23"/>
      <c r="D107" s="24">
        <f>SUM(D106:D106)</f>
        <v>201.6</v>
      </c>
      <c r="E107" s="23"/>
      <c r="F107" s="25"/>
      <c r="G107" s="26"/>
    </row>
    <row r="108" spans="1:7" x14ac:dyDescent="0.25">
      <c r="A108" s="9" t="s">
        <v>149</v>
      </c>
      <c r="B108" s="14" t="s">
        <v>150</v>
      </c>
      <c r="C108" s="10" t="s">
        <v>32</v>
      </c>
      <c r="D108" s="18">
        <v>839.04</v>
      </c>
      <c r="E108" s="10">
        <v>3292</v>
      </c>
      <c r="F108" s="9" t="s">
        <v>151</v>
      </c>
      <c r="G108" s="27" t="s">
        <v>13</v>
      </c>
    </row>
    <row r="109" spans="1:7" ht="27" customHeight="1" thickBot="1" x14ac:dyDescent="0.3">
      <c r="A109" s="21" t="s">
        <v>14</v>
      </c>
      <c r="B109" s="22"/>
      <c r="C109" s="23"/>
      <c r="D109" s="24">
        <f>SUM(D108:D108)</f>
        <v>839.04</v>
      </c>
      <c r="E109" s="23"/>
      <c r="F109" s="25"/>
      <c r="G109" s="26"/>
    </row>
    <row r="110" spans="1:7" x14ac:dyDescent="0.25">
      <c r="A110" s="9" t="s">
        <v>152</v>
      </c>
      <c r="B110" s="14" t="s">
        <v>153</v>
      </c>
      <c r="C110" s="10" t="s">
        <v>154</v>
      </c>
      <c r="D110" s="18">
        <v>163.34</v>
      </c>
      <c r="E110" s="10">
        <v>3222</v>
      </c>
      <c r="F110" s="9" t="s">
        <v>12</v>
      </c>
      <c r="G110" s="27" t="s">
        <v>13</v>
      </c>
    </row>
    <row r="111" spans="1:7" ht="27" customHeight="1" thickBot="1" x14ac:dyDescent="0.3">
      <c r="A111" s="21" t="s">
        <v>14</v>
      </c>
      <c r="B111" s="22"/>
      <c r="C111" s="23"/>
      <c r="D111" s="24">
        <f>SUM(D110:D110)</f>
        <v>163.34</v>
      </c>
      <c r="E111" s="23"/>
      <c r="F111" s="25"/>
      <c r="G111" s="26"/>
    </row>
    <row r="112" spans="1:7" x14ac:dyDescent="0.25">
      <c r="A112" s="9" t="s">
        <v>155</v>
      </c>
      <c r="B112" s="14" t="s">
        <v>156</v>
      </c>
      <c r="C112" s="10" t="s">
        <v>29</v>
      </c>
      <c r="D112" s="18">
        <v>343.68</v>
      </c>
      <c r="E112" s="10">
        <v>3224</v>
      </c>
      <c r="F112" s="9" t="s">
        <v>26</v>
      </c>
      <c r="G112" s="27" t="s">
        <v>13</v>
      </c>
    </row>
    <row r="113" spans="1:7" x14ac:dyDescent="0.25">
      <c r="A113" s="9"/>
      <c r="B113" s="14"/>
      <c r="C113" s="10"/>
      <c r="D113" s="18">
        <v>475</v>
      </c>
      <c r="E113" s="10">
        <v>3238</v>
      </c>
      <c r="F113" s="9" t="s">
        <v>83</v>
      </c>
      <c r="G113" s="28" t="s">
        <v>13</v>
      </c>
    </row>
    <row r="114" spans="1:7" ht="27" customHeight="1" thickBot="1" x14ac:dyDescent="0.3">
      <c r="A114" s="21" t="s">
        <v>14</v>
      </c>
      <c r="B114" s="22"/>
      <c r="C114" s="23"/>
      <c r="D114" s="24">
        <f>SUM(D112:D113)</f>
        <v>818.68000000000006</v>
      </c>
      <c r="E114" s="23"/>
      <c r="F114" s="25"/>
      <c r="G114" s="26"/>
    </row>
    <row r="115" spans="1:7" x14ac:dyDescent="0.25">
      <c r="A115" s="9" t="s">
        <v>157</v>
      </c>
      <c r="B115" s="14" t="s">
        <v>158</v>
      </c>
      <c r="C115" s="10" t="s">
        <v>29</v>
      </c>
      <c r="D115" s="18">
        <v>96.25</v>
      </c>
      <c r="E115" s="10">
        <v>3224</v>
      </c>
      <c r="F115" s="9" t="s">
        <v>26</v>
      </c>
      <c r="G115" s="27" t="s">
        <v>13</v>
      </c>
    </row>
    <row r="116" spans="1:7" ht="27" customHeight="1" thickBot="1" x14ac:dyDescent="0.3">
      <c r="A116" s="21" t="s">
        <v>14</v>
      </c>
      <c r="B116" s="22"/>
      <c r="C116" s="23"/>
      <c r="D116" s="24">
        <f>SUM(D115:D115)</f>
        <v>96.25</v>
      </c>
      <c r="E116" s="23"/>
      <c r="F116" s="25"/>
      <c r="G116" s="26"/>
    </row>
    <row r="117" spans="1:7" x14ac:dyDescent="0.25">
      <c r="A117" s="9" t="s">
        <v>159</v>
      </c>
      <c r="B117" s="14" t="s">
        <v>160</v>
      </c>
      <c r="C117" s="10" t="s">
        <v>32</v>
      </c>
      <c r="D117" s="18">
        <v>690.3</v>
      </c>
      <c r="E117" s="10">
        <v>3237</v>
      </c>
      <c r="F117" s="9" t="s">
        <v>161</v>
      </c>
      <c r="G117" s="27" t="s">
        <v>13</v>
      </c>
    </row>
    <row r="118" spans="1:7" ht="27" customHeight="1" thickBot="1" x14ac:dyDescent="0.3">
      <c r="A118" s="21" t="s">
        <v>14</v>
      </c>
      <c r="B118" s="22"/>
      <c r="C118" s="23"/>
      <c r="D118" s="24">
        <f>SUM(D117:D117)</f>
        <v>690.3</v>
      </c>
      <c r="E118" s="23"/>
      <c r="F118" s="25"/>
      <c r="G118" s="26"/>
    </row>
    <row r="119" spans="1:7" x14ac:dyDescent="0.25">
      <c r="A119" s="9" t="s">
        <v>162</v>
      </c>
      <c r="B119" s="14" t="s">
        <v>163</v>
      </c>
      <c r="C119" s="10" t="s">
        <v>32</v>
      </c>
      <c r="D119" s="18">
        <v>394.64</v>
      </c>
      <c r="E119" s="10">
        <v>3224</v>
      </c>
      <c r="F119" s="9" t="s">
        <v>26</v>
      </c>
      <c r="G119" s="27" t="s">
        <v>13</v>
      </c>
    </row>
    <row r="120" spans="1:7" x14ac:dyDescent="0.25">
      <c r="A120" s="9"/>
      <c r="B120" s="14"/>
      <c r="C120" s="10"/>
      <c r="D120" s="18">
        <v>1022.41</v>
      </c>
      <c r="E120" s="10">
        <v>3225</v>
      </c>
      <c r="F120" s="9" t="s">
        <v>164</v>
      </c>
      <c r="G120" s="28" t="s">
        <v>13</v>
      </c>
    </row>
    <row r="121" spans="1:7" x14ac:dyDescent="0.25">
      <c r="A121" s="9"/>
      <c r="B121" s="14"/>
      <c r="C121" s="10"/>
      <c r="D121" s="18">
        <v>627</v>
      </c>
      <c r="E121" s="10">
        <v>4221</v>
      </c>
      <c r="F121" s="9" t="s">
        <v>165</v>
      </c>
      <c r="G121" s="28" t="s">
        <v>13</v>
      </c>
    </row>
    <row r="122" spans="1:7" ht="27" customHeight="1" thickBot="1" x14ac:dyDescent="0.3">
      <c r="A122" s="21" t="s">
        <v>14</v>
      </c>
      <c r="B122" s="22"/>
      <c r="C122" s="23"/>
      <c r="D122" s="24">
        <f>SUM(D119:D121)</f>
        <v>2044.05</v>
      </c>
      <c r="E122" s="23"/>
      <c r="F122" s="25"/>
      <c r="G122" s="26"/>
    </row>
    <row r="123" spans="1:7" x14ac:dyDescent="0.25">
      <c r="A123" s="9" t="s">
        <v>166</v>
      </c>
      <c r="B123" s="14" t="s">
        <v>167</v>
      </c>
      <c r="C123" s="10" t="s">
        <v>168</v>
      </c>
      <c r="D123" s="18">
        <v>120</v>
      </c>
      <c r="E123" s="10">
        <v>3222</v>
      </c>
      <c r="F123" s="9" t="s">
        <v>12</v>
      </c>
      <c r="G123" s="27" t="s">
        <v>13</v>
      </c>
    </row>
    <row r="124" spans="1:7" ht="27" customHeight="1" thickBot="1" x14ac:dyDescent="0.3">
      <c r="A124" s="21" t="s">
        <v>14</v>
      </c>
      <c r="B124" s="22"/>
      <c r="C124" s="23"/>
      <c r="D124" s="24">
        <f>SUM(D123:D123)</f>
        <v>120</v>
      </c>
      <c r="E124" s="23"/>
      <c r="F124" s="25"/>
      <c r="G124" s="26"/>
    </row>
    <row r="125" spans="1:7" x14ac:dyDescent="0.25">
      <c r="A125" s="9" t="s">
        <v>169</v>
      </c>
      <c r="B125" s="14" t="s">
        <v>170</v>
      </c>
      <c r="C125" s="10" t="s">
        <v>171</v>
      </c>
      <c r="D125" s="18">
        <v>9187.5</v>
      </c>
      <c r="E125" s="10">
        <v>3225</v>
      </c>
      <c r="F125" s="9" t="s">
        <v>164</v>
      </c>
      <c r="G125" s="27" t="s">
        <v>13</v>
      </c>
    </row>
    <row r="126" spans="1:7" x14ac:dyDescent="0.25">
      <c r="A126" s="9"/>
      <c r="B126" s="14"/>
      <c r="C126" s="10"/>
      <c r="D126" s="18">
        <v>233.75</v>
      </c>
      <c r="E126" s="10">
        <v>3231</v>
      </c>
      <c r="F126" s="9" t="s">
        <v>56</v>
      </c>
      <c r="G126" s="28" t="s">
        <v>13</v>
      </c>
    </row>
    <row r="127" spans="1:7" ht="27" customHeight="1" thickBot="1" x14ac:dyDescent="0.3">
      <c r="A127" s="21" t="s">
        <v>14</v>
      </c>
      <c r="B127" s="22"/>
      <c r="C127" s="23"/>
      <c r="D127" s="24">
        <f>SUM(D125:D126)</f>
        <v>9421.25</v>
      </c>
      <c r="E127" s="23"/>
      <c r="F127" s="25"/>
      <c r="G127" s="26"/>
    </row>
    <row r="128" spans="1:7" x14ac:dyDescent="0.25">
      <c r="A128" s="9" t="s">
        <v>172</v>
      </c>
      <c r="B128" s="14" t="s">
        <v>173</v>
      </c>
      <c r="C128" s="10" t="s">
        <v>32</v>
      </c>
      <c r="D128" s="18">
        <v>3548.8</v>
      </c>
      <c r="E128" s="10">
        <v>3223</v>
      </c>
      <c r="F128" s="9" t="s">
        <v>94</v>
      </c>
      <c r="G128" s="27" t="s">
        <v>13</v>
      </c>
    </row>
    <row r="129" spans="1:7" ht="27" customHeight="1" thickBot="1" x14ac:dyDescent="0.3">
      <c r="A129" s="21" t="s">
        <v>14</v>
      </c>
      <c r="B129" s="22"/>
      <c r="C129" s="23"/>
      <c r="D129" s="24">
        <f>SUM(D128:D128)</f>
        <v>3548.8</v>
      </c>
      <c r="E129" s="23"/>
      <c r="F129" s="25"/>
      <c r="G129" s="26"/>
    </row>
    <row r="130" spans="1:7" x14ac:dyDescent="0.25">
      <c r="A130" s="9" t="s">
        <v>174</v>
      </c>
      <c r="B130" s="14" t="s">
        <v>175</v>
      </c>
      <c r="C130" s="10" t="s">
        <v>32</v>
      </c>
      <c r="D130" s="18">
        <v>241.25</v>
      </c>
      <c r="E130" s="10">
        <v>3235</v>
      </c>
      <c r="F130" s="9" t="s">
        <v>176</v>
      </c>
      <c r="G130" s="27" t="s">
        <v>13</v>
      </c>
    </row>
    <row r="131" spans="1:7" ht="27" customHeight="1" thickBot="1" x14ac:dyDescent="0.3">
      <c r="A131" s="21" t="s">
        <v>14</v>
      </c>
      <c r="B131" s="22"/>
      <c r="C131" s="23"/>
      <c r="D131" s="24">
        <f>SUM(D130:D130)</f>
        <v>241.25</v>
      </c>
      <c r="E131" s="23"/>
      <c r="F131" s="25"/>
      <c r="G131" s="26"/>
    </row>
    <row r="132" spans="1:7" x14ac:dyDescent="0.25">
      <c r="A132" s="9" t="s">
        <v>177</v>
      </c>
      <c r="B132" s="14" t="s">
        <v>178</v>
      </c>
      <c r="C132" s="10" t="s">
        <v>29</v>
      </c>
      <c r="D132" s="18">
        <v>99.2</v>
      </c>
      <c r="E132" s="10">
        <v>3239</v>
      </c>
      <c r="F132" s="9" t="s">
        <v>65</v>
      </c>
      <c r="G132" s="27" t="s">
        <v>13</v>
      </c>
    </row>
    <row r="133" spans="1:7" ht="27" customHeight="1" thickBot="1" x14ac:dyDescent="0.3">
      <c r="A133" s="21" t="s">
        <v>14</v>
      </c>
      <c r="B133" s="22"/>
      <c r="C133" s="23"/>
      <c r="D133" s="24">
        <f>SUM(D132:D132)</f>
        <v>99.2</v>
      </c>
      <c r="E133" s="23"/>
      <c r="F133" s="25"/>
      <c r="G133" s="26"/>
    </row>
    <row r="134" spans="1:7" x14ac:dyDescent="0.25">
      <c r="A134" s="9" t="s">
        <v>179</v>
      </c>
      <c r="B134" s="14" t="s">
        <v>180</v>
      </c>
      <c r="C134" s="10" t="s">
        <v>71</v>
      </c>
      <c r="D134" s="18">
        <v>324.24</v>
      </c>
      <c r="E134" s="10">
        <v>3222</v>
      </c>
      <c r="F134" s="9" t="s">
        <v>12</v>
      </c>
      <c r="G134" s="27" t="s">
        <v>13</v>
      </c>
    </row>
    <row r="135" spans="1:7" ht="27" customHeight="1" thickBot="1" x14ac:dyDescent="0.3">
      <c r="A135" s="21" t="s">
        <v>14</v>
      </c>
      <c r="B135" s="22"/>
      <c r="C135" s="23"/>
      <c r="D135" s="24">
        <f>SUM(D134:D134)</f>
        <v>324.24</v>
      </c>
      <c r="E135" s="23"/>
      <c r="F135" s="25"/>
      <c r="G135" s="26"/>
    </row>
    <row r="136" spans="1:7" x14ac:dyDescent="0.25">
      <c r="A136" s="9" t="s">
        <v>181</v>
      </c>
      <c r="B136" s="14" t="s">
        <v>182</v>
      </c>
      <c r="C136" s="10" t="s">
        <v>71</v>
      </c>
      <c r="D136" s="18">
        <v>934.9</v>
      </c>
      <c r="E136" s="10">
        <v>3222</v>
      </c>
      <c r="F136" s="9" t="s">
        <v>12</v>
      </c>
      <c r="G136" s="27" t="s">
        <v>13</v>
      </c>
    </row>
    <row r="137" spans="1:7" ht="27" customHeight="1" thickBot="1" x14ac:dyDescent="0.3">
      <c r="A137" s="21" t="s">
        <v>14</v>
      </c>
      <c r="B137" s="22"/>
      <c r="C137" s="23"/>
      <c r="D137" s="24">
        <f>SUM(D136:D136)</f>
        <v>934.9</v>
      </c>
      <c r="E137" s="23"/>
      <c r="F137" s="25"/>
      <c r="G137" s="26"/>
    </row>
    <row r="138" spans="1:7" x14ac:dyDescent="0.25">
      <c r="A138" s="9" t="s">
        <v>183</v>
      </c>
      <c r="B138" s="14" t="s">
        <v>184</v>
      </c>
      <c r="C138" s="10" t="s">
        <v>185</v>
      </c>
      <c r="D138" s="18">
        <v>740</v>
      </c>
      <c r="E138" s="10">
        <v>3231</v>
      </c>
      <c r="F138" s="9" t="s">
        <v>56</v>
      </c>
      <c r="G138" s="27" t="s">
        <v>13</v>
      </c>
    </row>
    <row r="139" spans="1:7" ht="27" customHeight="1" thickBot="1" x14ac:dyDescent="0.3">
      <c r="A139" s="21" t="s">
        <v>14</v>
      </c>
      <c r="B139" s="22"/>
      <c r="C139" s="23"/>
      <c r="D139" s="24">
        <f>SUM(D138:D138)</f>
        <v>740</v>
      </c>
      <c r="E139" s="23"/>
      <c r="F139" s="25"/>
      <c r="G139" s="26"/>
    </row>
    <row r="140" spans="1:7" x14ac:dyDescent="0.25">
      <c r="A140" s="9" t="s">
        <v>186</v>
      </c>
      <c r="B140" s="14" t="s">
        <v>184</v>
      </c>
      <c r="C140" s="10" t="s">
        <v>11</v>
      </c>
      <c r="D140" s="18">
        <v>969</v>
      </c>
      <c r="E140" s="10">
        <v>3222</v>
      </c>
      <c r="F140" s="9" t="s">
        <v>12</v>
      </c>
      <c r="G140" s="27" t="s">
        <v>13</v>
      </c>
    </row>
    <row r="141" spans="1:7" ht="27" customHeight="1" thickBot="1" x14ac:dyDescent="0.3">
      <c r="A141" s="21" t="s">
        <v>14</v>
      </c>
      <c r="B141" s="22"/>
      <c r="C141" s="23"/>
      <c r="D141" s="24">
        <f>SUM(D140:D140)</f>
        <v>969</v>
      </c>
      <c r="E141" s="23"/>
      <c r="F141" s="25"/>
      <c r="G141" s="26"/>
    </row>
    <row r="142" spans="1:7" x14ac:dyDescent="0.25">
      <c r="A142" s="9" t="s">
        <v>192</v>
      </c>
      <c r="B142" s="14"/>
      <c r="C142" s="10"/>
      <c r="D142" s="18">
        <v>67742.899999999994</v>
      </c>
      <c r="E142" s="10">
        <v>3111</v>
      </c>
      <c r="F142" s="9" t="s">
        <v>187</v>
      </c>
      <c r="G142" s="27" t="s">
        <v>13</v>
      </c>
    </row>
    <row r="143" spans="1:7" x14ac:dyDescent="0.25">
      <c r="A143" s="9" t="s">
        <v>193</v>
      </c>
      <c r="B143" s="14"/>
      <c r="C143" s="10"/>
      <c r="D143" s="18">
        <v>27412.54</v>
      </c>
      <c r="E143" s="10">
        <v>3111</v>
      </c>
      <c r="F143" s="9" t="s">
        <v>187</v>
      </c>
      <c r="G143" s="28" t="s">
        <v>13</v>
      </c>
    </row>
    <row r="144" spans="1:7" x14ac:dyDescent="0.25">
      <c r="A144" s="9" t="s">
        <v>194</v>
      </c>
      <c r="B144" s="14"/>
      <c r="C144" s="35"/>
      <c r="D144" s="18">
        <v>15729.03</v>
      </c>
      <c r="E144" s="10">
        <v>3132</v>
      </c>
      <c r="F144" s="9" t="s">
        <v>188</v>
      </c>
      <c r="G144" s="28" t="s">
        <v>13</v>
      </c>
    </row>
    <row r="145" spans="1:7" x14ac:dyDescent="0.25">
      <c r="A145" s="9" t="s">
        <v>196</v>
      </c>
      <c r="B145" s="14"/>
      <c r="C145" s="10"/>
      <c r="D145" s="18">
        <v>788.5</v>
      </c>
      <c r="E145" s="10">
        <v>3211</v>
      </c>
      <c r="F145" s="9" t="s">
        <v>189</v>
      </c>
      <c r="G145" s="28" t="s">
        <v>13</v>
      </c>
    </row>
    <row r="146" spans="1:7" x14ac:dyDescent="0.25">
      <c r="A146" s="9" t="s">
        <v>198</v>
      </c>
      <c r="B146" s="14"/>
      <c r="C146" s="10"/>
      <c r="D146" s="18">
        <v>2470.56</v>
      </c>
      <c r="E146" s="10">
        <v>3212</v>
      </c>
      <c r="F146" s="9" t="s">
        <v>68</v>
      </c>
      <c r="G146" s="28" t="s">
        <v>13</v>
      </c>
    </row>
    <row r="147" spans="1:7" x14ac:dyDescent="0.25">
      <c r="A147" s="9" t="s">
        <v>195</v>
      </c>
      <c r="B147" s="14"/>
      <c r="C147" s="10"/>
      <c r="D147" s="18">
        <v>1341.85</v>
      </c>
      <c r="E147" s="10">
        <v>3291</v>
      </c>
      <c r="F147" s="9" t="s">
        <v>190</v>
      </c>
      <c r="G147" s="28" t="s">
        <v>13</v>
      </c>
    </row>
    <row r="148" spans="1:7" ht="21" customHeight="1" thickBot="1" x14ac:dyDescent="0.3">
      <c r="A148" s="21" t="s">
        <v>14</v>
      </c>
      <c r="B148" s="22"/>
      <c r="C148" s="23"/>
      <c r="D148" s="24">
        <f>SUM(D142:D147)</f>
        <v>115485.38</v>
      </c>
      <c r="E148" s="23"/>
      <c r="F148" s="25"/>
      <c r="G148" s="26"/>
    </row>
    <row r="149" spans="1:7" ht="15.75" thickBot="1" x14ac:dyDescent="0.3">
      <c r="A149" s="29" t="s">
        <v>191</v>
      </c>
      <c r="B149" s="30"/>
      <c r="C149" s="31"/>
      <c r="D149" s="32">
        <f>SUM(D8,D10,D12,D14,D16,D18,D20,D23,D25,D27,D29,D31,D33,D35,D37,D39,D41,D43,D45,D47,D49,D51,D53,D55,D57,D59,D61,D63,D65,D67,D71,D73,D75,D77,D79,D81,D83,D85,D87,D89,D91,D93,D95,D97,D99,D101,D103,D105,D107,D109,D111,D114,D116,D118,D122,D124,D127,D129,D131,D133,D135,D137,D139,D141,D148)</f>
        <v>238421.91999999998</v>
      </c>
      <c r="E149" s="31"/>
      <c r="F149" s="33"/>
      <c r="G149" s="34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>
        <f>D8+D10+D12+D14+D16+D20+D23+D25+D27+D29+D31+D33+D35+D37+D39+D41+D43+D45+D47+D49+D51+D53+D55+D57+D59+D61+D63+D65+D67+D71+D73+D75+D77+D79+D81+D83+D85+D87+D89+D91+D93+D95+D97+D99+D101+D103+D105+D107+D109+D111+D114+D116+D118+D122+D124+D127+D129+D131+D133+D135+D137+D139+D141</f>
        <v>122616.53999999998</v>
      </c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4BB7A-E61F-4622-ABD0-47A941AFE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32036C-5EE2-4742-ADBF-309700E5D5C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5d03067-b5ed-4bc5-98ee-67b752a5941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118FA6-A36F-42FB-A883-924614BCC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Cukusic</cp:lastModifiedBy>
  <cp:lastPrinted>2024-09-18T11:40:52Z</cp:lastPrinted>
  <dcterms:created xsi:type="dcterms:W3CDTF">2024-03-05T11:42:46Z</dcterms:created>
  <dcterms:modified xsi:type="dcterms:W3CDTF">2024-09-18T15:14:17Z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