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  <c r="E92" i="1" l="1"/>
  <c r="E52" i="1" l="1"/>
  <c r="E80" i="1" l="1"/>
  <c r="E21" i="1" l="1"/>
  <c r="E87" i="1" l="1"/>
  <c r="E66" i="1" l="1"/>
  <c r="E61" i="1"/>
  <c r="E57" i="1"/>
  <c r="E11" i="1" l="1"/>
</calcChain>
</file>

<file path=xl/sharedStrings.xml><?xml version="1.0" encoding="utf-8"?>
<sst xmlns="http://schemas.openxmlformats.org/spreadsheetml/2006/main" count="495" uniqueCount="255">
  <si>
    <t>Energija</t>
  </si>
  <si>
    <t>Sitni inventar i auto gume</t>
  </si>
  <si>
    <t>Komunalne usluge</t>
  </si>
  <si>
    <t>Računalne usluge</t>
  </si>
  <si>
    <t>Premije osiguranja</t>
  </si>
  <si>
    <t>Uredska oprema i namještaj</t>
  </si>
  <si>
    <t>Konto</t>
  </si>
  <si>
    <t>Predmet nabave</t>
  </si>
  <si>
    <t>Procijenjena vrijednost bez PDV-a</t>
  </si>
  <si>
    <t>Evidencijski broj nabave</t>
  </si>
  <si>
    <t>Vrsta postupka</t>
  </si>
  <si>
    <t>Ugovor ili okvirni sporazum</t>
  </si>
  <si>
    <t>Planirani početak postupka</t>
  </si>
  <si>
    <t>Usluge tekućeg i invest.održ.</t>
  </si>
  <si>
    <t>Ostali nesp. rashodi poslovanja</t>
  </si>
  <si>
    <t>Bank. usluge platnog prometa</t>
  </si>
  <si>
    <t>Radna odjeća i obuća</t>
  </si>
  <si>
    <t xml:space="preserve"> </t>
  </si>
  <si>
    <t>UKUPNO</t>
  </si>
  <si>
    <t>3.1.</t>
  </si>
  <si>
    <t>4.1.</t>
  </si>
  <si>
    <t>4.2.</t>
  </si>
  <si>
    <t>4.3.</t>
  </si>
  <si>
    <t>4.4.</t>
  </si>
  <si>
    <t>5.0.</t>
  </si>
  <si>
    <t>5.1.</t>
  </si>
  <si>
    <t>5.2.</t>
  </si>
  <si>
    <t>5.3.</t>
  </si>
  <si>
    <t>5.4.</t>
  </si>
  <si>
    <t>6.0.</t>
  </si>
  <si>
    <t>6.2.</t>
  </si>
  <si>
    <t>6.3.</t>
  </si>
  <si>
    <t>6.1.</t>
  </si>
  <si>
    <t>7.1.</t>
  </si>
  <si>
    <t>8.0.</t>
  </si>
  <si>
    <t>10.1.</t>
  </si>
  <si>
    <t>11.1.</t>
  </si>
  <si>
    <t>18.1.</t>
  </si>
  <si>
    <t>UČENIČKI DOM NOVI ZAGREB</t>
  </si>
  <si>
    <t>ZAGREB, AV. V. HOLJEVCA 3</t>
  </si>
  <si>
    <t>OIB 68776176875</t>
  </si>
  <si>
    <t>Planirano trajanje ug. ili OS</t>
  </si>
  <si>
    <t>jaja</t>
  </si>
  <si>
    <t>govedina</t>
  </si>
  <si>
    <t>svinjetina</t>
  </si>
  <si>
    <t>smrznuta riba</t>
  </si>
  <si>
    <t>voćni sokovi</t>
  </si>
  <si>
    <t>životinjska ili biljna ulja i masti</t>
  </si>
  <si>
    <t>mlinarski proizvodi</t>
  </si>
  <si>
    <t>krušni proizv., svježa peciva, kolači</t>
  </si>
  <si>
    <t>šećer i srodni proizvodi</t>
  </si>
  <si>
    <t>čokolada i slatkiši</t>
  </si>
  <si>
    <t>čaj</t>
  </si>
  <si>
    <t>ocat, umaci, miješani začini</t>
  </si>
  <si>
    <t>bilje i začini</t>
  </si>
  <si>
    <t>Službena putovanja smještaj</t>
  </si>
  <si>
    <t xml:space="preserve">uredski materijal   </t>
  </si>
  <si>
    <t>tisak i stručna literatura</t>
  </si>
  <si>
    <t>gorivo</t>
  </si>
  <si>
    <t>električna energija</t>
  </si>
  <si>
    <t>toplinska energija - toplana</t>
  </si>
  <si>
    <t xml:space="preserve">plin  </t>
  </si>
  <si>
    <t>građevinski mat. i pridruženi art.</t>
  </si>
  <si>
    <t xml:space="preserve">kuhinjska oprema     </t>
  </si>
  <si>
    <t>ulaznice za muzeje i kazališta</t>
  </si>
  <si>
    <t>učeničke radionice</t>
  </si>
  <si>
    <t>promidženi materijal</t>
  </si>
  <si>
    <t>usluge oglašavanja</t>
  </si>
  <si>
    <t>učenički izleti prijevoz</t>
  </si>
  <si>
    <t>učenički izleti smještaj</t>
  </si>
  <si>
    <t>3.0.</t>
  </si>
  <si>
    <t>3.2.</t>
  </si>
  <si>
    <t>3.3.</t>
  </si>
  <si>
    <t>3.4.</t>
  </si>
  <si>
    <t>3.5.</t>
  </si>
  <si>
    <t>3.6.</t>
  </si>
  <si>
    <t>4.6.</t>
  </si>
  <si>
    <t>4.7.</t>
  </si>
  <si>
    <t>4.8.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</si>
  <si>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</si>
  <si>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</si>
  <si>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</si>
  <si>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</si>
  <si>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</si>
  <si>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</si>
  <si>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</si>
  <si>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</si>
  <si>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</si>
  <si>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</si>
  <si>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4.9.</t>
  </si>
  <si>
    <t>4.5.</t>
  </si>
  <si>
    <t>7.0.</t>
  </si>
  <si>
    <t>7.2.</t>
  </si>
  <si>
    <t>9.0.</t>
  </si>
  <si>
    <t>10.0.</t>
  </si>
  <si>
    <t>10.2.</t>
  </si>
  <si>
    <t>11.2.</t>
  </si>
  <si>
    <t>12.0.</t>
  </si>
  <si>
    <t>13.0.</t>
  </si>
  <si>
    <t>14.0.</t>
  </si>
  <si>
    <t>15.0.</t>
  </si>
  <si>
    <t>16.0.</t>
  </si>
  <si>
    <t>17.0.</t>
  </si>
  <si>
    <t>18.0.</t>
  </si>
  <si>
    <t>18.2.</t>
  </si>
  <si>
    <t>18.3.</t>
  </si>
  <si>
    <t>18.4.</t>
  </si>
  <si>
    <t>19.0.</t>
  </si>
  <si>
    <t>20.0.</t>
  </si>
  <si>
    <t>22.0.</t>
  </si>
  <si>
    <t>23.0.</t>
  </si>
  <si>
    <t>Mat, za tekuće invest.održ.</t>
  </si>
  <si>
    <t>Uređaji. i oprema za ost. nam.</t>
  </si>
  <si>
    <t>Knjige za knjižnicu</t>
  </si>
  <si>
    <t xml:space="preserve">Uredski materijal i ost. mat.  </t>
  </si>
  <si>
    <t xml:space="preserve">Stručno usavršavanje  </t>
  </si>
  <si>
    <t>Usluge telefona i pošte</t>
  </si>
  <si>
    <t>Ugovor</t>
  </si>
  <si>
    <t>Zdravstvene i vet. usluge</t>
  </si>
  <si>
    <t>Usluge promidžbe i inform.</t>
  </si>
  <si>
    <t>Ostale usluge. Zaštit.</t>
  </si>
  <si>
    <t>Ravnateljica:</t>
  </si>
  <si>
    <t>Jelena Bojčić,prof.</t>
  </si>
  <si>
    <t>10.3.</t>
  </si>
  <si>
    <t>10.4.</t>
  </si>
  <si>
    <t>računalna oprema</t>
  </si>
  <si>
    <t>stolovi i stolice</t>
  </si>
  <si>
    <t>proizvodi od zrna žitarica</t>
  </si>
  <si>
    <t>ormari</t>
  </si>
  <si>
    <t>mat. za higijen.potrepštine papirnati</t>
  </si>
  <si>
    <t>mat.za hig. potrepštine sapuni</t>
  </si>
  <si>
    <t>narudžbenica</t>
  </si>
  <si>
    <t>povrće svježe</t>
  </si>
  <si>
    <t>voće i orašasti plodovi svježe</t>
  </si>
  <si>
    <t>smrznuti proizvodi povrće tjest.slad</t>
  </si>
  <si>
    <t>prerađeno povrće konz.</t>
  </si>
  <si>
    <t>vodo i el mat</t>
  </si>
  <si>
    <t>mat za opremu</t>
  </si>
  <si>
    <t>opremanje domova</t>
  </si>
  <si>
    <t>bojanje</t>
  </si>
  <si>
    <t>Keram,parket,stol, usluge</t>
  </si>
  <si>
    <t>Održavanje  opreme</t>
  </si>
  <si>
    <t>11.0</t>
  </si>
  <si>
    <t>22.3.</t>
  </si>
  <si>
    <t>22.1.</t>
  </si>
  <si>
    <t xml:space="preserve"> 1.0.</t>
  </si>
  <si>
    <t xml:space="preserve"> 2.0.</t>
  </si>
  <si>
    <t>OTVORENI</t>
  </si>
  <si>
    <t>NA POZIV</t>
  </si>
  <si>
    <t xml:space="preserve">Intelekt. i osobne usluge  </t>
  </si>
  <si>
    <t>1 godina</t>
  </si>
  <si>
    <t>CPV</t>
  </si>
  <si>
    <t>55120000-7</t>
  </si>
  <si>
    <t>80530000-8</t>
  </si>
  <si>
    <t>30100000-0</t>
  </si>
  <si>
    <t>22200000-2</t>
  </si>
  <si>
    <t>39224000-8</t>
  </si>
  <si>
    <t>03142500-3</t>
  </si>
  <si>
    <t>03221000-6</t>
  </si>
  <si>
    <t>03222000-3</t>
  </si>
  <si>
    <t>15100100-9</t>
  </si>
  <si>
    <t>15112130-6</t>
  </si>
  <si>
    <t>15113000-3</t>
  </si>
  <si>
    <t>15221000-3</t>
  </si>
  <si>
    <t>15241000-9</t>
  </si>
  <si>
    <t>15320000-7</t>
  </si>
  <si>
    <t>15331000-7</t>
  </si>
  <si>
    <t>15400000-2</t>
  </si>
  <si>
    <t>15600000-4</t>
  </si>
  <si>
    <t>15810000-9</t>
  </si>
  <si>
    <t>15830000-2</t>
  </si>
  <si>
    <t>15842000-2</t>
  </si>
  <si>
    <t>15851000-8</t>
  </si>
  <si>
    <t>15863000-5</t>
  </si>
  <si>
    <t>15871000-4</t>
  </si>
  <si>
    <t>15872000-1</t>
  </si>
  <si>
    <t>09000000-3</t>
  </si>
  <si>
    <t>09310000-5</t>
  </si>
  <si>
    <t>09123000-7</t>
  </si>
  <si>
    <t>09132000-3</t>
  </si>
  <si>
    <t>31000000-6</t>
  </si>
  <si>
    <t>44100000-1</t>
  </si>
  <si>
    <t>44400000-4</t>
  </si>
  <si>
    <t>18110000-3</t>
  </si>
  <si>
    <t>64000000-6</t>
  </si>
  <si>
    <t>50310000-1</t>
  </si>
  <si>
    <t>50700000-2</t>
  </si>
  <si>
    <t>22462000-6</t>
  </si>
  <si>
    <t>74341000-6</t>
  </si>
  <si>
    <t>65000000-3</t>
  </si>
  <si>
    <t>85100000-0</t>
  </si>
  <si>
    <t>79132000-8</t>
  </si>
  <si>
    <t>72000000-5</t>
  </si>
  <si>
    <t>50000000-5</t>
  </si>
  <si>
    <t>66510000-8</t>
  </si>
  <si>
    <t>60000000-8</t>
  </si>
  <si>
    <t>55000000-0</t>
  </si>
  <si>
    <t>66100000-4</t>
  </si>
  <si>
    <t>4520000-9</t>
  </si>
  <si>
    <t>3900000-2</t>
  </si>
  <si>
    <t>3200000-3</t>
  </si>
  <si>
    <t>2213000-5</t>
  </si>
  <si>
    <t>više god.</t>
  </si>
  <si>
    <t xml:space="preserve">PLAN NABAVE ROBA, USLUGA I OPREME ZA 2019. GODINU  </t>
  </si>
  <si>
    <t>EVM-2019-</t>
  </si>
  <si>
    <t>EVM-2019-4.0</t>
  </si>
  <si>
    <t>perad</t>
  </si>
  <si>
    <t>15131000-8</t>
  </si>
  <si>
    <t>juhe</t>
  </si>
  <si>
    <t>15891400-4</t>
  </si>
  <si>
    <t>15500000-3</t>
  </si>
  <si>
    <t>mliječni proizvodi</t>
  </si>
  <si>
    <t>brašnasti proizvodi sušeni</t>
  </si>
  <si>
    <t>15851220-6</t>
  </si>
  <si>
    <t>brašnasti proizvodi svježi</t>
  </si>
  <si>
    <t>ječam</t>
  </si>
  <si>
    <t>15131000-5</t>
  </si>
  <si>
    <t>pašteta i mesni narezak</t>
  </si>
  <si>
    <t>mesni proizvodi</t>
  </si>
  <si>
    <t>15884000-8</t>
  </si>
  <si>
    <t>15841400-9</t>
  </si>
  <si>
    <t>kakao napitak</t>
  </si>
  <si>
    <t>15613000-8</t>
  </si>
  <si>
    <t>03211400-7</t>
  </si>
  <si>
    <t>15831600-8</t>
  </si>
  <si>
    <t>med</t>
  </si>
  <si>
    <t>linolada</t>
  </si>
  <si>
    <t>15000000-8</t>
  </si>
  <si>
    <t>HRANA I PIĆE</t>
  </si>
  <si>
    <t>zid.,vodo i el usluge</t>
  </si>
  <si>
    <t>Poslovni objekti adaptacije</t>
  </si>
  <si>
    <t>komunikacijska oprema</t>
  </si>
  <si>
    <t>kuh. oprema kotlovi i ost.</t>
  </si>
  <si>
    <t>preparati za pranje i čišćenje</t>
  </si>
  <si>
    <t>33763000-6</t>
  </si>
  <si>
    <t>33711900-6</t>
  </si>
  <si>
    <t>39830000-6</t>
  </si>
  <si>
    <t>39143110-0</t>
  </si>
  <si>
    <t>39220000-0</t>
  </si>
  <si>
    <t>32570000-9</t>
  </si>
  <si>
    <t>39141000-2</t>
  </si>
  <si>
    <t>3912100-4</t>
  </si>
  <si>
    <t>3911200-0</t>
  </si>
  <si>
    <t>riba u konzervi</t>
  </si>
  <si>
    <t>proizvodi i mat.za čišćenje</t>
  </si>
  <si>
    <t>15331170-9</t>
  </si>
  <si>
    <t>4.20.</t>
  </si>
  <si>
    <t>21.0</t>
  </si>
  <si>
    <t>21.1.</t>
  </si>
  <si>
    <t>21.2.</t>
  </si>
  <si>
    <t>21.3.</t>
  </si>
  <si>
    <t>21.4.</t>
  </si>
  <si>
    <t>sportska i glazbena oprema</t>
  </si>
  <si>
    <t>U ZAGREBU, 29.10.2018.</t>
  </si>
  <si>
    <t>Na temelju članka 28. st. 1 Zakona o javnoj nabavi (Narodne novine 120/16) te članka 21. Statuta Učeničkog doma Novi Zagreb Povjerenstvo Doma na   sjednici održanoj dana  29.10.2018. 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</si>
</sst>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4" xfId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4" fillId="0" borderId="0" xfId="0" applyFont="1"/>
    <xf numFmtId="0" fontId="5" fillId="2" borderId="3" xfId="0" applyNumberFormat="1" applyFont="1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3" xfId="0" quotePrefix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4" fontId="5" fillId="0" borderId="3" xfId="0" applyNumberFormat="1" applyFont="1" applyFill="1" applyBorder="1" applyAlignment="1">
      <alignment horizontal="right"/>
    </xf>
    <xf numFmtId="0" fontId="5" fillId="0" borderId="2" xfId="1" applyFont="1" applyBorder="1" applyAlignment="1">
      <alignment horizontal="left" wrapText="1"/>
    </xf>
    <xf numFmtId="0" fontId="6" fillId="0" borderId="0" xfId="0" applyFont="1"/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 shrinkToFit="1"/>
    </xf>
    <xf numFmtId="0" fontId="7" fillId="0" borderId="2" xfId="0" applyFont="1" applyBorder="1" applyAlignment="1">
      <alignment wrapText="1"/>
    </xf>
    <xf numFmtId="14" fontId="4" fillId="0" borderId="2" xfId="0" applyNumberFormat="1" applyFont="1" applyBorder="1"/>
    <xf numFmtId="0" fontId="8" fillId="0" borderId="0" xfId="0" applyFont="1" applyAlignment="1">
      <alignment wrapText="1"/>
    </xf>
    <xf numFmtId="0" fontId="11" fillId="0" borderId="2" xfId="0" applyFont="1" applyBorder="1"/>
    <xf numFmtId="4" fontId="12" fillId="0" borderId="3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4" fillId="0" borderId="0" xfId="0" applyFont="1"/>
    <xf numFmtId="4" fontId="4" fillId="0" borderId="0" xfId="0" applyNumberFormat="1" applyFont="1"/>
    <xf numFmtId="0" fontId="15" fillId="0" borderId="4" xfId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/>
    <xf numFmtId="0" fontId="4" fillId="0" borderId="2" xfId="0" applyFont="1" applyBorder="1" applyAlignment="1">
      <alignment shrinkToFit="1"/>
    </xf>
    <xf numFmtId="0" fontId="6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" fontId="4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 wrapText="1"/>
    </xf>
    <xf numFmtId="0" fontId="6" fillId="0" borderId="4" xfId="0" applyFont="1" applyBorder="1"/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" fontId="4" fillId="0" borderId="4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4" fontId="0" fillId="0" borderId="0" xfId="0" applyNumberFormat="1"/>
  </cellXfs>
  <cellStyles count="2">
    <cellStyle name="Normal_zbirna 2008-------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7" workbookViewId="0">
      <selection activeCell="K52" sqref="K52"/>
    </sheetView>
  </sheetViews>
  <sheetFormatPr defaultRowHeight="14.5" x14ac:dyDescent="0.35"/>
  <cols>
    <col min="1" max="2" width="15.08984375" customWidth="1"/>
    <col min="3" max="3" width="7.36328125" customWidth="1"/>
    <col min="4" max="4" width="35.453125" customWidth="1"/>
    <col min="5" max="5" width="15.453125" customWidth="1"/>
    <col min="6" max="6" width="12.08984375" customWidth="1"/>
    <col min="7" max="7" width="10.54296875" customWidth="1"/>
    <col min="9" max="9" width="11" customWidth="1"/>
  </cols>
  <sheetData>
    <row r="1" spans="1:10" ht="15.5" x14ac:dyDescent="0.35">
      <c r="A1" s="20" t="s">
        <v>38</v>
      </c>
      <c r="B1" s="20"/>
      <c r="C1" s="20"/>
      <c r="D1" s="20"/>
      <c r="E1" s="5"/>
      <c r="F1" s="5"/>
      <c r="G1" s="5"/>
      <c r="H1" s="5"/>
      <c r="I1" s="5"/>
    </row>
    <row r="2" spans="1:10" ht="15.5" x14ac:dyDescent="0.35">
      <c r="A2" s="20" t="s">
        <v>39</v>
      </c>
      <c r="B2" s="20"/>
      <c r="C2" s="20"/>
      <c r="D2" s="20"/>
      <c r="E2" s="5"/>
      <c r="F2" s="5"/>
      <c r="G2" s="5"/>
      <c r="H2" s="5"/>
      <c r="I2" s="5"/>
    </row>
    <row r="3" spans="1:10" ht="15.5" x14ac:dyDescent="0.35">
      <c r="A3" s="20" t="s">
        <v>40</v>
      </c>
      <c r="B3" s="20"/>
      <c r="C3" s="20"/>
      <c r="D3" s="20"/>
      <c r="E3" s="5"/>
      <c r="F3" s="5"/>
      <c r="G3" s="5"/>
      <c r="H3" s="5"/>
      <c r="I3" s="5"/>
    </row>
    <row r="4" spans="1:10" ht="11.25" customHeight="1" x14ac:dyDescent="0.35">
      <c r="A4" s="20"/>
      <c r="B4" s="20"/>
      <c r="C4" s="20"/>
      <c r="D4" s="20"/>
      <c r="E4" s="5"/>
      <c r="F4" s="5"/>
      <c r="G4" s="5"/>
      <c r="H4" s="5"/>
      <c r="I4" s="5"/>
    </row>
    <row r="5" spans="1:10" s="26" customFormat="1" ht="29.25" customHeight="1" x14ac:dyDescent="0.35">
      <c r="A5" s="49" t="s">
        <v>254</v>
      </c>
      <c r="B5" s="49"/>
      <c r="C5" s="50"/>
      <c r="D5" s="50"/>
      <c r="E5" s="50"/>
      <c r="F5" s="50"/>
      <c r="G5" s="50"/>
      <c r="H5" s="50"/>
      <c r="I5" s="50"/>
    </row>
    <row r="6" spans="1:10" s="26" customFormat="1" ht="16.5" customHeight="1" x14ac:dyDescent="0.25"/>
    <row r="7" spans="1:10" ht="15.5" x14ac:dyDescent="0.35">
      <c r="A7" s="5"/>
      <c r="B7" s="5"/>
      <c r="C7" s="5"/>
      <c r="D7" s="51" t="s">
        <v>203</v>
      </c>
      <c r="E7" s="52"/>
      <c r="F7" s="52"/>
      <c r="G7" s="52"/>
      <c r="H7" s="5"/>
      <c r="I7" s="5"/>
    </row>
    <row r="8" spans="1:10" x14ac:dyDescent="0.35">
      <c r="A8" s="5"/>
      <c r="B8" s="5"/>
      <c r="C8" s="5"/>
      <c r="D8" s="5"/>
      <c r="E8" s="5"/>
      <c r="F8" s="5"/>
      <c r="G8" s="5"/>
      <c r="H8" s="5"/>
      <c r="I8" s="5"/>
    </row>
    <row r="9" spans="1:10" ht="46.5" customHeight="1" x14ac:dyDescent="0.35">
      <c r="A9" s="33" t="s">
        <v>9</v>
      </c>
      <c r="B9" s="44" t="s">
        <v>151</v>
      </c>
      <c r="C9" s="21" t="s">
        <v>6</v>
      </c>
      <c r="D9" s="22" t="s">
        <v>7</v>
      </c>
      <c r="E9" s="6" t="s">
        <v>8</v>
      </c>
      <c r="F9" s="8" t="s">
        <v>10</v>
      </c>
      <c r="G9" s="9" t="s">
        <v>11</v>
      </c>
      <c r="H9" s="9" t="s">
        <v>12</v>
      </c>
      <c r="I9" s="9" t="s">
        <v>41</v>
      </c>
    </row>
    <row r="10" spans="1:10" ht="15.5" x14ac:dyDescent="0.35">
      <c r="A10" s="36" t="s">
        <v>17</v>
      </c>
      <c r="B10" s="45"/>
      <c r="C10" s="11">
        <v>1</v>
      </c>
      <c r="D10" s="12">
        <v>2</v>
      </c>
      <c r="E10" s="13">
        <v>3</v>
      </c>
      <c r="F10" s="10"/>
      <c r="G10" s="10"/>
      <c r="H10" s="10"/>
      <c r="I10" s="10"/>
    </row>
    <row r="11" spans="1:10" ht="15.5" x14ac:dyDescent="0.35">
      <c r="A11" s="36" t="s">
        <v>204</v>
      </c>
      <c r="B11" s="45"/>
      <c r="C11" s="14"/>
      <c r="D11" s="15" t="s">
        <v>18</v>
      </c>
      <c r="E11" s="3">
        <f>SUM(E12+E13+E14+E21+E52+E57+E61+E64+E65+E66+E74+E75+E76+E77+E78+E79+E80+E85+E86+E87+E92+E95)</f>
        <v>7544300</v>
      </c>
      <c r="F11" s="10"/>
      <c r="G11" s="10"/>
      <c r="H11" s="10"/>
      <c r="I11" s="10"/>
    </row>
    <row r="12" spans="1:10" ht="15.5" x14ac:dyDescent="0.35">
      <c r="A12" s="37" t="s">
        <v>145</v>
      </c>
      <c r="B12" s="46" t="s">
        <v>152</v>
      </c>
      <c r="C12" s="1">
        <v>3211</v>
      </c>
      <c r="D12" s="2" t="s">
        <v>55</v>
      </c>
      <c r="E12" s="3">
        <v>50000</v>
      </c>
      <c r="F12" s="23" t="s">
        <v>17</v>
      </c>
      <c r="G12" s="24" t="s">
        <v>131</v>
      </c>
      <c r="H12" s="10"/>
      <c r="I12" s="25"/>
    </row>
    <row r="13" spans="1:10" ht="21" customHeight="1" x14ac:dyDescent="0.35">
      <c r="A13" s="37" t="s">
        <v>146</v>
      </c>
      <c r="B13" s="46" t="s">
        <v>153</v>
      </c>
      <c r="C13" s="1">
        <v>3213</v>
      </c>
      <c r="D13" s="2" t="s">
        <v>115</v>
      </c>
      <c r="E13" s="3">
        <v>12000</v>
      </c>
      <c r="F13" s="23" t="s">
        <v>17</v>
      </c>
      <c r="G13" s="24" t="s">
        <v>131</v>
      </c>
      <c r="H13" s="10"/>
      <c r="I13" s="25"/>
    </row>
    <row r="14" spans="1:10" ht="24" customHeight="1" x14ac:dyDescent="0.35">
      <c r="A14" s="37" t="s">
        <v>70</v>
      </c>
      <c r="B14" s="46"/>
      <c r="C14" s="1">
        <v>3221</v>
      </c>
      <c r="D14" s="4" t="s">
        <v>114</v>
      </c>
      <c r="E14" s="3">
        <f>E15+E16+E17+E18+E19+E20</f>
        <v>132500</v>
      </c>
      <c r="F14" s="23" t="s">
        <v>17</v>
      </c>
      <c r="G14" s="24" t="s">
        <v>17</v>
      </c>
      <c r="H14" s="10"/>
      <c r="I14" s="25" t="s">
        <v>17</v>
      </c>
      <c r="J14" t="s">
        <v>17</v>
      </c>
    </row>
    <row r="15" spans="1:10" ht="18.75" customHeight="1" x14ac:dyDescent="0.35">
      <c r="A15" s="38" t="s">
        <v>19</v>
      </c>
      <c r="B15" s="47" t="s">
        <v>154</v>
      </c>
      <c r="C15" s="16"/>
      <c r="D15" s="17" t="s">
        <v>56</v>
      </c>
      <c r="E15" s="18">
        <v>21000</v>
      </c>
      <c r="F15" s="23" t="s">
        <v>17</v>
      </c>
      <c r="G15" s="24" t="s">
        <v>131</v>
      </c>
      <c r="H15" s="10"/>
      <c r="I15" s="10"/>
    </row>
    <row r="16" spans="1:10" ht="18.75" customHeight="1" x14ac:dyDescent="0.35">
      <c r="A16" s="38" t="s">
        <v>71</v>
      </c>
      <c r="B16" s="47" t="s">
        <v>155</v>
      </c>
      <c r="C16" s="16"/>
      <c r="D16" s="17" t="s">
        <v>57</v>
      </c>
      <c r="E16" s="18">
        <v>5500</v>
      </c>
      <c r="F16" s="23" t="s">
        <v>17</v>
      </c>
      <c r="G16" s="24" t="s">
        <v>131</v>
      </c>
      <c r="H16" s="10"/>
      <c r="I16" s="10"/>
    </row>
    <row r="17" spans="1:10" ht="18.75" customHeight="1" x14ac:dyDescent="0.35">
      <c r="A17" s="38" t="s">
        <v>72</v>
      </c>
      <c r="B17" s="47" t="s">
        <v>156</v>
      </c>
      <c r="C17" s="16"/>
      <c r="D17" s="17" t="s">
        <v>244</v>
      </c>
      <c r="E17" s="18">
        <v>30000</v>
      </c>
      <c r="F17" s="23" t="s">
        <v>17</v>
      </c>
      <c r="G17" s="24" t="s">
        <v>131</v>
      </c>
      <c r="H17" s="10"/>
      <c r="I17" s="10"/>
    </row>
    <row r="18" spans="1:10" ht="18.75" customHeight="1" x14ac:dyDescent="0.35">
      <c r="A18" s="38" t="s">
        <v>73</v>
      </c>
      <c r="B18" s="47" t="s">
        <v>236</v>
      </c>
      <c r="C18" s="16"/>
      <c r="D18" s="17" t="s">
        <v>233</v>
      </c>
      <c r="E18" s="18">
        <v>40000</v>
      </c>
      <c r="F18" s="23" t="s">
        <v>17</v>
      </c>
      <c r="G18" s="24" t="s">
        <v>131</v>
      </c>
      <c r="H18" s="10"/>
      <c r="I18" s="10"/>
    </row>
    <row r="19" spans="1:10" ht="18.75" customHeight="1" x14ac:dyDescent="0.35">
      <c r="A19" s="38" t="s">
        <v>74</v>
      </c>
      <c r="B19" s="47" t="s">
        <v>234</v>
      </c>
      <c r="C19" s="16"/>
      <c r="D19" s="17" t="s">
        <v>129</v>
      </c>
      <c r="E19" s="18">
        <v>35000</v>
      </c>
      <c r="F19" s="23" t="s">
        <v>17</v>
      </c>
      <c r="G19" s="24" t="s">
        <v>131</v>
      </c>
      <c r="H19" s="10"/>
      <c r="I19" s="10"/>
    </row>
    <row r="20" spans="1:10" ht="18.75" customHeight="1" x14ac:dyDescent="0.35">
      <c r="A20" s="38" t="s">
        <v>75</v>
      </c>
      <c r="B20" s="47" t="s">
        <v>235</v>
      </c>
      <c r="C20" s="16"/>
      <c r="D20" s="17" t="s">
        <v>130</v>
      </c>
      <c r="E20" s="18">
        <v>1000</v>
      </c>
      <c r="F20" s="23" t="s">
        <v>17</v>
      </c>
      <c r="G20" s="24" t="s">
        <v>131</v>
      </c>
      <c r="H20" s="10"/>
      <c r="I20" s="10"/>
    </row>
    <row r="21" spans="1:10" ht="21.75" customHeight="1" x14ac:dyDescent="0.35">
      <c r="A21" s="37" t="s">
        <v>205</v>
      </c>
      <c r="B21" s="47" t="s">
        <v>227</v>
      </c>
      <c r="C21" s="1">
        <v>3222</v>
      </c>
      <c r="D21" s="2" t="s">
        <v>228</v>
      </c>
      <c r="E21" s="3">
        <f>SUM(E22:E51)</f>
        <v>1477000</v>
      </c>
      <c r="F21" s="23" t="s">
        <v>17</v>
      </c>
      <c r="G21" s="7" t="s">
        <v>17</v>
      </c>
      <c r="H21" s="10"/>
      <c r="I21" s="25"/>
    </row>
    <row r="22" spans="1:10" ht="16.5" customHeight="1" x14ac:dyDescent="0.35">
      <c r="A22" s="38" t="s">
        <v>20</v>
      </c>
      <c r="B22" s="47" t="s">
        <v>157</v>
      </c>
      <c r="C22" s="16"/>
      <c r="D22" s="19" t="s">
        <v>42</v>
      </c>
      <c r="E22" s="18">
        <v>24000</v>
      </c>
      <c r="F22" s="23" t="s">
        <v>148</v>
      </c>
      <c r="G22" s="7" t="s">
        <v>117</v>
      </c>
      <c r="H22" s="10"/>
      <c r="I22" s="10" t="s">
        <v>150</v>
      </c>
    </row>
    <row r="23" spans="1:10" ht="16.5" customHeight="1" x14ac:dyDescent="0.35">
      <c r="A23" s="38" t="s">
        <v>21</v>
      </c>
      <c r="B23" s="47" t="s">
        <v>158</v>
      </c>
      <c r="C23" s="16"/>
      <c r="D23" s="19" t="s">
        <v>132</v>
      </c>
      <c r="E23" s="18">
        <v>140000</v>
      </c>
      <c r="F23" s="23" t="s">
        <v>148</v>
      </c>
      <c r="G23" s="7" t="s">
        <v>117</v>
      </c>
      <c r="H23" s="10"/>
      <c r="I23" s="10" t="s">
        <v>150</v>
      </c>
      <c r="J23" t="s">
        <v>17</v>
      </c>
    </row>
    <row r="24" spans="1:10" ht="16.5" customHeight="1" x14ac:dyDescent="0.35">
      <c r="A24" s="38" t="s">
        <v>22</v>
      </c>
      <c r="B24" s="47" t="s">
        <v>159</v>
      </c>
      <c r="C24" s="16"/>
      <c r="D24" s="19" t="s">
        <v>133</v>
      </c>
      <c r="E24" s="18">
        <v>85000</v>
      </c>
      <c r="F24" s="23" t="s">
        <v>148</v>
      </c>
      <c r="G24" s="7" t="s">
        <v>117</v>
      </c>
      <c r="H24" s="10"/>
      <c r="I24" s="10" t="s">
        <v>150</v>
      </c>
    </row>
    <row r="25" spans="1:10" ht="16.5" customHeight="1" x14ac:dyDescent="0.35">
      <c r="A25" s="38" t="s">
        <v>23</v>
      </c>
      <c r="B25" s="47" t="s">
        <v>245</v>
      </c>
      <c r="C25" s="16"/>
      <c r="D25" s="19" t="s">
        <v>134</v>
      </c>
      <c r="E25" s="18">
        <v>60000</v>
      </c>
      <c r="F25" s="23" t="s">
        <v>148</v>
      </c>
      <c r="G25" s="7" t="s">
        <v>117</v>
      </c>
      <c r="H25" s="10"/>
      <c r="I25" s="10" t="s">
        <v>150</v>
      </c>
    </row>
    <row r="26" spans="1:10" ht="16.5" customHeight="1" x14ac:dyDescent="0.35">
      <c r="A26" s="38" t="s">
        <v>90</v>
      </c>
      <c r="B26" s="47" t="s">
        <v>160</v>
      </c>
      <c r="C26" s="16"/>
      <c r="D26" s="19" t="s">
        <v>43</v>
      </c>
      <c r="E26" s="18">
        <v>140000</v>
      </c>
      <c r="F26" s="23" t="s">
        <v>147</v>
      </c>
      <c r="G26" s="7" t="s">
        <v>117</v>
      </c>
      <c r="H26" s="10"/>
      <c r="I26" s="10" t="s">
        <v>150</v>
      </c>
    </row>
    <row r="27" spans="1:10" ht="16.5" customHeight="1" x14ac:dyDescent="0.35">
      <c r="A27" s="38" t="s">
        <v>76</v>
      </c>
      <c r="B27" s="47" t="s">
        <v>161</v>
      </c>
      <c r="C27" s="16"/>
      <c r="D27" s="19" t="s">
        <v>206</v>
      </c>
      <c r="E27" s="18">
        <v>130000</v>
      </c>
      <c r="F27" s="23" t="s">
        <v>147</v>
      </c>
      <c r="G27" s="7" t="s">
        <v>117</v>
      </c>
      <c r="H27" s="10"/>
      <c r="I27" s="10" t="s">
        <v>150</v>
      </c>
    </row>
    <row r="28" spans="1:10" ht="15.5" x14ac:dyDescent="0.35">
      <c r="A28" s="38" t="s">
        <v>77</v>
      </c>
      <c r="B28" s="47" t="s">
        <v>162</v>
      </c>
      <c r="C28" s="16"/>
      <c r="D28" s="19" t="s">
        <v>44</v>
      </c>
      <c r="E28" s="18">
        <v>80000</v>
      </c>
      <c r="F28" s="23" t="s">
        <v>147</v>
      </c>
      <c r="G28" s="7" t="s">
        <v>117</v>
      </c>
      <c r="H28" s="10"/>
      <c r="I28" s="10" t="s">
        <v>150</v>
      </c>
    </row>
    <row r="29" spans="1:10" ht="15.5" x14ac:dyDescent="0.35">
      <c r="A29" s="38" t="s">
        <v>78</v>
      </c>
      <c r="B29" s="47" t="s">
        <v>207</v>
      </c>
      <c r="C29" s="16"/>
      <c r="D29" s="19" t="s">
        <v>218</v>
      </c>
      <c r="E29" s="18">
        <v>190000</v>
      </c>
      <c r="F29" s="23" t="s">
        <v>147</v>
      </c>
      <c r="G29" s="7" t="s">
        <v>117</v>
      </c>
      <c r="H29" s="10"/>
      <c r="I29" s="10" t="s">
        <v>150</v>
      </c>
    </row>
    <row r="30" spans="1:10" ht="18.75" customHeight="1" x14ac:dyDescent="0.35">
      <c r="A30" s="38" t="s">
        <v>89</v>
      </c>
      <c r="B30" s="47" t="s">
        <v>163</v>
      </c>
      <c r="C30" s="16"/>
      <c r="D30" s="19" t="s">
        <v>45</v>
      </c>
      <c r="E30" s="18">
        <v>92000</v>
      </c>
      <c r="F30" s="23" t="s">
        <v>148</v>
      </c>
      <c r="G30" s="7" t="s">
        <v>117</v>
      </c>
      <c r="H30" s="10"/>
      <c r="I30" s="10" t="s">
        <v>150</v>
      </c>
    </row>
    <row r="31" spans="1:10" ht="15.5" x14ac:dyDescent="0.35">
      <c r="A31" s="38" t="s">
        <v>79</v>
      </c>
      <c r="B31" s="47" t="s">
        <v>164</v>
      </c>
      <c r="C31" s="16"/>
      <c r="D31" s="19" t="s">
        <v>243</v>
      </c>
      <c r="E31" s="18">
        <v>22000</v>
      </c>
      <c r="F31" s="23" t="s">
        <v>148</v>
      </c>
      <c r="G31" s="7" t="s">
        <v>117</v>
      </c>
      <c r="H31" s="10"/>
      <c r="I31" s="10" t="s">
        <v>150</v>
      </c>
    </row>
    <row r="32" spans="1:10" ht="15.5" x14ac:dyDescent="0.35">
      <c r="A32" s="38" t="s">
        <v>80</v>
      </c>
      <c r="B32" s="47" t="s">
        <v>165</v>
      </c>
      <c r="C32" s="16"/>
      <c r="D32" s="19" t="s">
        <v>46</v>
      </c>
      <c r="E32" s="18">
        <v>40000</v>
      </c>
      <c r="F32" s="23" t="s">
        <v>148</v>
      </c>
      <c r="G32" s="7" t="s">
        <v>117</v>
      </c>
      <c r="H32" s="10"/>
      <c r="I32" s="10" t="s">
        <v>150</v>
      </c>
    </row>
    <row r="33" spans="1:9" ht="15.5" x14ac:dyDescent="0.35">
      <c r="A33" s="38" t="s">
        <v>81</v>
      </c>
      <c r="B33" s="47" t="s">
        <v>166</v>
      </c>
      <c r="C33" s="16"/>
      <c r="D33" s="19" t="s">
        <v>135</v>
      </c>
      <c r="E33" s="18">
        <v>19000</v>
      </c>
      <c r="F33" s="23" t="s">
        <v>148</v>
      </c>
      <c r="G33" s="7" t="s">
        <v>117</v>
      </c>
      <c r="H33" s="10"/>
      <c r="I33" s="10" t="s">
        <v>150</v>
      </c>
    </row>
    <row r="34" spans="1:9" ht="15.5" x14ac:dyDescent="0.35">
      <c r="A34" s="38" t="s">
        <v>81</v>
      </c>
      <c r="B34" s="47" t="s">
        <v>209</v>
      </c>
      <c r="C34" s="16"/>
      <c r="D34" s="19" t="s">
        <v>208</v>
      </c>
      <c r="E34" s="18">
        <v>7000</v>
      </c>
      <c r="F34" s="23" t="s">
        <v>148</v>
      </c>
      <c r="G34" s="7" t="s">
        <v>117</v>
      </c>
      <c r="H34" s="10"/>
      <c r="I34" s="10" t="s">
        <v>150</v>
      </c>
    </row>
    <row r="35" spans="1:9" ht="15.5" x14ac:dyDescent="0.35">
      <c r="A35" s="42" t="s">
        <v>246</v>
      </c>
      <c r="B35" s="47" t="s">
        <v>219</v>
      </c>
      <c r="C35" s="16"/>
      <c r="D35" s="19" t="s">
        <v>226</v>
      </c>
      <c r="E35" s="18">
        <v>3000</v>
      </c>
      <c r="F35" s="23" t="s">
        <v>148</v>
      </c>
      <c r="G35" s="7" t="s">
        <v>117</v>
      </c>
      <c r="H35" s="10"/>
      <c r="I35" s="10" t="s">
        <v>150</v>
      </c>
    </row>
    <row r="36" spans="1:9" ht="15.65" customHeight="1" x14ac:dyDescent="0.35">
      <c r="A36" s="38" t="s">
        <v>82</v>
      </c>
      <c r="B36" s="47" t="s">
        <v>167</v>
      </c>
      <c r="C36" s="16"/>
      <c r="D36" s="19" t="s">
        <v>47</v>
      </c>
      <c r="E36" s="18">
        <v>32000</v>
      </c>
      <c r="F36" s="23" t="s">
        <v>148</v>
      </c>
      <c r="G36" s="7" t="s">
        <v>117</v>
      </c>
      <c r="H36" s="10"/>
      <c r="I36" s="10" t="s">
        <v>150</v>
      </c>
    </row>
    <row r="37" spans="1:9" ht="15.5" x14ac:dyDescent="0.35">
      <c r="A37" s="38" t="s">
        <v>83</v>
      </c>
      <c r="B37" s="47" t="s">
        <v>210</v>
      </c>
      <c r="C37" s="16"/>
      <c r="D37" s="19" t="s">
        <v>211</v>
      </c>
      <c r="E37" s="18">
        <v>110000</v>
      </c>
      <c r="F37" s="23" t="s">
        <v>147</v>
      </c>
      <c r="G37" s="7" t="s">
        <v>117</v>
      </c>
      <c r="H37" s="10"/>
      <c r="I37" s="10" t="s">
        <v>150</v>
      </c>
    </row>
    <row r="38" spans="1:9" ht="15.5" x14ac:dyDescent="0.35">
      <c r="A38" s="38" t="s">
        <v>84</v>
      </c>
      <c r="B38" s="47" t="s">
        <v>169</v>
      </c>
      <c r="C38" s="16"/>
      <c r="D38" s="19" t="s">
        <v>49</v>
      </c>
      <c r="E38" s="18">
        <v>140000</v>
      </c>
      <c r="F38" s="23" t="s">
        <v>147</v>
      </c>
      <c r="G38" s="7" t="s">
        <v>117</v>
      </c>
      <c r="H38" s="10"/>
      <c r="I38" s="10" t="s">
        <v>150</v>
      </c>
    </row>
    <row r="39" spans="1:9" ht="15" customHeight="1" x14ac:dyDescent="0.35">
      <c r="A39" s="38" t="s">
        <v>85</v>
      </c>
      <c r="B39" s="47" t="s">
        <v>170</v>
      </c>
      <c r="C39" s="16"/>
      <c r="D39" s="19" t="s">
        <v>50</v>
      </c>
      <c r="E39" s="18">
        <v>8000</v>
      </c>
      <c r="F39" s="23" t="s">
        <v>148</v>
      </c>
      <c r="G39" s="7" t="s">
        <v>117</v>
      </c>
      <c r="H39" s="10"/>
      <c r="I39" s="10" t="s">
        <v>150</v>
      </c>
    </row>
    <row r="40" spans="1:9" ht="17.399999999999999" customHeight="1" x14ac:dyDescent="0.35">
      <c r="A40" s="38" t="s">
        <v>86</v>
      </c>
      <c r="B40" s="47" t="s">
        <v>171</v>
      </c>
      <c r="C40" s="16"/>
      <c r="D40" s="19" t="s">
        <v>51</v>
      </c>
      <c r="E40" s="18">
        <v>27000</v>
      </c>
      <c r="F40" s="23" t="s">
        <v>148</v>
      </c>
      <c r="G40" s="7" t="s">
        <v>117</v>
      </c>
      <c r="H40" s="10"/>
      <c r="I40" s="10" t="s">
        <v>150</v>
      </c>
    </row>
    <row r="41" spans="1:9" ht="15.5" x14ac:dyDescent="0.35">
      <c r="A41" s="38" t="s">
        <v>87</v>
      </c>
      <c r="B41" s="47" t="s">
        <v>172</v>
      </c>
      <c r="C41" s="16"/>
      <c r="D41" s="19" t="s">
        <v>212</v>
      </c>
      <c r="E41" s="18">
        <v>25000</v>
      </c>
      <c r="F41" s="23" t="s">
        <v>148</v>
      </c>
      <c r="G41" s="7" t="s">
        <v>117</v>
      </c>
      <c r="H41" s="10"/>
      <c r="I41" s="10" t="s">
        <v>150</v>
      </c>
    </row>
    <row r="42" spans="1:9" ht="15.5" x14ac:dyDescent="0.35">
      <c r="A42" s="38" t="s">
        <v>88</v>
      </c>
      <c r="B42" s="47" t="s">
        <v>213</v>
      </c>
      <c r="C42" s="16"/>
      <c r="D42" s="19" t="s">
        <v>214</v>
      </c>
      <c r="E42" s="18">
        <v>30000</v>
      </c>
      <c r="F42" s="23" t="s">
        <v>148</v>
      </c>
      <c r="G42" s="7" t="s">
        <v>117</v>
      </c>
      <c r="H42" s="10"/>
      <c r="I42" s="10" t="s">
        <v>150</v>
      </c>
    </row>
    <row r="43" spans="1:9" ht="15.5" x14ac:dyDescent="0.35">
      <c r="A43" s="38" t="s">
        <v>246</v>
      </c>
      <c r="B43" s="47" t="s">
        <v>174</v>
      </c>
      <c r="C43" s="16"/>
      <c r="D43" s="19" t="s">
        <v>53</v>
      </c>
      <c r="E43" s="18">
        <v>18000</v>
      </c>
      <c r="F43" s="23" t="s">
        <v>148</v>
      </c>
      <c r="G43" s="7" t="s">
        <v>117</v>
      </c>
      <c r="H43" s="10"/>
      <c r="I43" s="10" t="s">
        <v>150</v>
      </c>
    </row>
    <row r="44" spans="1:9" ht="15.5" x14ac:dyDescent="0.35">
      <c r="A44" s="38"/>
      <c r="B44" s="47" t="s">
        <v>175</v>
      </c>
      <c r="C44" s="16"/>
      <c r="D44" s="19" t="s">
        <v>54</v>
      </c>
      <c r="E44" s="18">
        <v>11300</v>
      </c>
      <c r="F44" s="23" t="s">
        <v>148</v>
      </c>
      <c r="G44" s="7" t="s">
        <v>117</v>
      </c>
      <c r="H44" s="10"/>
      <c r="I44" s="10" t="s">
        <v>150</v>
      </c>
    </row>
    <row r="45" spans="1:9" ht="15.5" x14ac:dyDescent="0.35">
      <c r="A45" s="38"/>
      <c r="B45" s="47" t="s">
        <v>216</v>
      </c>
      <c r="C45" s="16"/>
      <c r="D45" s="19" t="s">
        <v>217</v>
      </c>
      <c r="E45" s="18">
        <v>16500</v>
      </c>
      <c r="F45" s="23" t="s">
        <v>148</v>
      </c>
      <c r="G45" s="7" t="s">
        <v>117</v>
      </c>
      <c r="H45" s="10"/>
      <c r="I45" s="10" t="s">
        <v>150</v>
      </c>
    </row>
    <row r="46" spans="1:9" ht="15.5" x14ac:dyDescent="0.35">
      <c r="A46" s="38"/>
      <c r="B46" s="47" t="s">
        <v>168</v>
      </c>
      <c r="C46" s="16"/>
      <c r="D46" s="19" t="s">
        <v>48</v>
      </c>
      <c r="E46" s="18">
        <v>5500</v>
      </c>
      <c r="F46" s="23" t="s">
        <v>148</v>
      </c>
      <c r="G46" s="7" t="s">
        <v>117</v>
      </c>
      <c r="H46" s="10"/>
      <c r="I46" s="10" t="s">
        <v>150</v>
      </c>
    </row>
    <row r="47" spans="1:9" ht="15.5" x14ac:dyDescent="0.35">
      <c r="A47" s="38"/>
      <c r="B47" s="47" t="s">
        <v>220</v>
      </c>
      <c r="C47" s="16"/>
      <c r="D47" s="19" t="s">
        <v>221</v>
      </c>
      <c r="E47" s="18">
        <v>3000</v>
      </c>
      <c r="F47" s="23" t="s">
        <v>148</v>
      </c>
      <c r="G47" s="7" t="s">
        <v>117</v>
      </c>
      <c r="H47" s="10"/>
      <c r="I47" s="10" t="s">
        <v>150</v>
      </c>
    </row>
    <row r="48" spans="1:9" ht="15.5" x14ac:dyDescent="0.35">
      <c r="A48" s="38"/>
      <c r="B48" s="47" t="s">
        <v>222</v>
      </c>
      <c r="C48" s="16"/>
      <c r="D48" s="19" t="s">
        <v>127</v>
      </c>
      <c r="E48" s="18">
        <v>9500</v>
      </c>
      <c r="F48" s="23" t="s">
        <v>148</v>
      </c>
      <c r="G48" s="7" t="s">
        <v>117</v>
      </c>
      <c r="H48" s="10"/>
      <c r="I48" s="10" t="s">
        <v>150</v>
      </c>
    </row>
    <row r="49" spans="1:11" ht="15.5" x14ac:dyDescent="0.35">
      <c r="A49" s="38"/>
      <c r="B49" s="47" t="s">
        <v>224</v>
      </c>
      <c r="C49" s="16"/>
      <c r="D49" s="19" t="s">
        <v>225</v>
      </c>
      <c r="E49" s="18">
        <v>2500</v>
      </c>
      <c r="F49" s="23" t="s">
        <v>148</v>
      </c>
      <c r="G49" s="7" t="s">
        <v>117</v>
      </c>
      <c r="H49" s="10"/>
      <c r="I49" s="10" t="s">
        <v>150</v>
      </c>
    </row>
    <row r="50" spans="1:11" ht="15.5" x14ac:dyDescent="0.35">
      <c r="A50" s="38"/>
      <c r="B50" s="47" t="s">
        <v>173</v>
      </c>
      <c r="C50" s="16"/>
      <c r="D50" s="19" t="s">
        <v>52</v>
      </c>
      <c r="E50" s="18">
        <v>6500</v>
      </c>
      <c r="F50" s="23" t="s">
        <v>148</v>
      </c>
      <c r="G50" s="7" t="s">
        <v>117</v>
      </c>
      <c r="H50" s="10"/>
      <c r="I50" s="10" t="s">
        <v>150</v>
      </c>
      <c r="K50" s="53"/>
    </row>
    <row r="51" spans="1:11" ht="15.5" x14ac:dyDescent="0.35">
      <c r="A51" s="38"/>
      <c r="B51" s="47" t="s">
        <v>223</v>
      </c>
      <c r="C51" s="16"/>
      <c r="D51" s="19" t="s">
        <v>215</v>
      </c>
      <c r="E51" s="18">
        <v>200</v>
      </c>
      <c r="F51" s="23" t="s">
        <v>148</v>
      </c>
      <c r="G51" s="7" t="s">
        <v>117</v>
      </c>
      <c r="H51" s="10"/>
      <c r="I51" s="10" t="s">
        <v>150</v>
      </c>
    </row>
    <row r="52" spans="1:11" ht="15.5" x14ac:dyDescent="0.35">
      <c r="A52" s="37" t="s">
        <v>24</v>
      </c>
      <c r="B52" s="47" t="s">
        <v>176</v>
      </c>
      <c r="C52" s="1">
        <v>3223</v>
      </c>
      <c r="D52" s="2" t="s">
        <v>0</v>
      </c>
      <c r="E52" s="3">
        <f>SUM(E53:E56)</f>
        <v>868000</v>
      </c>
      <c r="F52" s="23" t="s">
        <v>17</v>
      </c>
      <c r="G52" s="7" t="s">
        <v>117</v>
      </c>
      <c r="H52" s="10"/>
      <c r="I52" s="10" t="s">
        <v>150</v>
      </c>
    </row>
    <row r="53" spans="1:11" ht="15.5" x14ac:dyDescent="0.35">
      <c r="A53" s="38" t="s">
        <v>25</v>
      </c>
      <c r="B53" s="47" t="s">
        <v>177</v>
      </c>
      <c r="C53" s="16"/>
      <c r="D53" s="19" t="s">
        <v>59</v>
      </c>
      <c r="E53" s="18">
        <v>250000</v>
      </c>
      <c r="F53" s="23" t="s">
        <v>17</v>
      </c>
      <c r="G53" s="7" t="s">
        <v>117</v>
      </c>
      <c r="H53" s="10"/>
      <c r="I53" s="10" t="s">
        <v>150</v>
      </c>
    </row>
    <row r="54" spans="1:11" ht="15.5" x14ac:dyDescent="0.35">
      <c r="A54" s="38" t="s">
        <v>26</v>
      </c>
      <c r="B54" s="47"/>
      <c r="C54" s="16"/>
      <c r="D54" s="19" t="s">
        <v>60</v>
      </c>
      <c r="E54" s="18">
        <v>550000</v>
      </c>
      <c r="F54" s="23" t="s">
        <v>17</v>
      </c>
      <c r="G54" s="7" t="s">
        <v>117</v>
      </c>
      <c r="H54" s="10"/>
      <c r="I54" s="10" t="s">
        <v>150</v>
      </c>
    </row>
    <row r="55" spans="1:11" ht="15.5" x14ac:dyDescent="0.35">
      <c r="A55" s="38" t="s">
        <v>27</v>
      </c>
      <c r="B55" s="47" t="s">
        <v>178</v>
      </c>
      <c r="C55" s="16"/>
      <c r="D55" s="19" t="s">
        <v>61</v>
      </c>
      <c r="E55" s="18">
        <v>48000</v>
      </c>
      <c r="F55" s="23" t="s">
        <v>17</v>
      </c>
      <c r="G55" s="7" t="s">
        <v>117</v>
      </c>
      <c r="H55" s="10"/>
      <c r="I55" s="10" t="s">
        <v>150</v>
      </c>
    </row>
    <row r="56" spans="1:11" ht="15.5" x14ac:dyDescent="0.35">
      <c r="A56" s="38" t="s">
        <v>28</v>
      </c>
      <c r="B56" s="47" t="s">
        <v>179</v>
      </c>
      <c r="C56" s="16"/>
      <c r="D56" s="19" t="s">
        <v>58</v>
      </c>
      <c r="E56" s="18">
        <v>20000</v>
      </c>
      <c r="F56" s="23" t="s">
        <v>17</v>
      </c>
      <c r="G56" s="35" t="s">
        <v>131</v>
      </c>
      <c r="H56" s="10"/>
      <c r="I56" s="10" t="s">
        <v>17</v>
      </c>
    </row>
    <row r="57" spans="1:11" ht="15.5" x14ac:dyDescent="0.35">
      <c r="A57" s="37" t="s">
        <v>29</v>
      </c>
      <c r="B57" s="47"/>
      <c r="C57" s="1">
        <v>3224</v>
      </c>
      <c r="D57" s="2" t="s">
        <v>111</v>
      </c>
      <c r="E57" s="3">
        <f>SUM(E58:E60)</f>
        <v>252100</v>
      </c>
      <c r="F57" s="23" t="s">
        <v>17</v>
      </c>
      <c r="G57" s="24" t="s">
        <v>17</v>
      </c>
      <c r="H57" s="10"/>
      <c r="I57" s="10" t="s">
        <v>17</v>
      </c>
    </row>
    <row r="58" spans="1:11" ht="15.5" x14ac:dyDescent="0.35">
      <c r="A58" s="38" t="s">
        <v>32</v>
      </c>
      <c r="B58" s="47" t="s">
        <v>180</v>
      </c>
      <c r="C58" s="16"/>
      <c r="D58" s="19" t="s">
        <v>136</v>
      </c>
      <c r="E58" s="18">
        <v>189600</v>
      </c>
      <c r="F58" s="23" t="s">
        <v>17</v>
      </c>
      <c r="G58" s="35" t="s">
        <v>131</v>
      </c>
      <c r="H58" s="10"/>
      <c r="I58" s="10" t="s">
        <v>17</v>
      </c>
    </row>
    <row r="59" spans="1:11" ht="15.5" x14ac:dyDescent="0.35">
      <c r="A59" s="38" t="s">
        <v>30</v>
      </c>
      <c r="B59" s="46" t="s">
        <v>181</v>
      </c>
      <c r="C59" s="16"/>
      <c r="D59" s="19" t="s">
        <v>62</v>
      </c>
      <c r="E59" s="18">
        <v>55000</v>
      </c>
      <c r="F59" s="23" t="s">
        <v>17</v>
      </c>
      <c r="G59" s="35" t="s">
        <v>131</v>
      </c>
      <c r="H59" s="10"/>
      <c r="I59" s="10" t="s">
        <v>17</v>
      </c>
    </row>
    <row r="60" spans="1:11" ht="20.25" customHeight="1" x14ac:dyDescent="0.35">
      <c r="A60" s="38" t="s">
        <v>31</v>
      </c>
      <c r="B60" s="47" t="s">
        <v>182</v>
      </c>
      <c r="C60" s="16"/>
      <c r="D60" s="19" t="s">
        <v>137</v>
      </c>
      <c r="E60" s="18">
        <v>7500</v>
      </c>
      <c r="F60" s="23" t="s">
        <v>17</v>
      </c>
      <c r="G60" s="35" t="s">
        <v>131</v>
      </c>
      <c r="H60" s="10"/>
      <c r="I60" s="10" t="s">
        <v>17</v>
      </c>
    </row>
    <row r="61" spans="1:11" ht="15.5" x14ac:dyDescent="0.35">
      <c r="A61" s="37" t="s">
        <v>91</v>
      </c>
      <c r="B61" s="47"/>
      <c r="C61" s="1">
        <v>3225</v>
      </c>
      <c r="D61" s="2" t="s">
        <v>1</v>
      </c>
      <c r="E61" s="3">
        <f>SUM(E62:E63)</f>
        <v>245000</v>
      </c>
      <c r="F61" s="23" t="s">
        <v>17</v>
      </c>
      <c r="G61" s="24" t="s">
        <v>17</v>
      </c>
      <c r="H61" s="10"/>
      <c r="I61" s="10" t="s">
        <v>17</v>
      </c>
    </row>
    <row r="62" spans="1:11" ht="15.75" customHeight="1" x14ac:dyDescent="0.35">
      <c r="A62" s="38" t="s">
        <v>33</v>
      </c>
      <c r="B62" s="46" t="s">
        <v>237</v>
      </c>
      <c r="C62" s="16"/>
      <c r="D62" s="19" t="s">
        <v>138</v>
      </c>
      <c r="E62" s="18">
        <v>200000</v>
      </c>
      <c r="F62" s="23" t="s">
        <v>148</v>
      </c>
      <c r="G62" s="7" t="s">
        <v>117</v>
      </c>
      <c r="H62" s="10"/>
      <c r="I62" s="10" t="s">
        <v>150</v>
      </c>
    </row>
    <row r="63" spans="1:11" ht="15.5" x14ac:dyDescent="0.35">
      <c r="A63" s="38" t="s">
        <v>92</v>
      </c>
      <c r="B63" s="47" t="s">
        <v>238</v>
      </c>
      <c r="C63" s="16"/>
      <c r="D63" s="19" t="s">
        <v>63</v>
      </c>
      <c r="E63" s="18">
        <v>45000</v>
      </c>
      <c r="F63" s="23" t="s">
        <v>17</v>
      </c>
      <c r="G63" s="35" t="s">
        <v>131</v>
      </c>
      <c r="H63" s="10"/>
      <c r="I63" s="10" t="s">
        <v>17</v>
      </c>
    </row>
    <row r="64" spans="1:11" ht="15.5" x14ac:dyDescent="0.35">
      <c r="A64" s="37" t="s">
        <v>34</v>
      </c>
      <c r="B64" s="47" t="s">
        <v>183</v>
      </c>
      <c r="C64" s="1">
        <v>3227</v>
      </c>
      <c r="D64" s="2" t="s">
        <v>16</v>
      </c>
      <c r="E64" s="3">
        <v>28000</v>
      </c>
      <c r="F64" s="23" t="s">
        <v>17</v>
      </c>
      <c r="G64" s="35" t="s">
        <v>131</v>
      </c>
      <c r="H64" s="10"/>
      <c r="I64" s="10" t="s">
        <v>17</v>
      </c>
    </row>
    <row r="65" spans="1:11" ht="15.5" x14ac:dyDescent="0.35">
      <c r="A65" s="37" t="s">
        <v>93</v>
      </c>
      <c r="B65" s="47" t="s">
        <v>184</v>
      </c>
      <c r="C65" s="1">
        <v>3231</v>
      </c>
      <c r="D65" s="2" t="s">
        <v>116</v>
      </c>
      <c r="E65" s="3">
        <v>36000</v>
      </c>
      <c r="F65" s="23" t="s">
        <v>17</v>
      </c>
      <c r="G65" s="7" t="s">
        <v>117</v>
      </c>
      <c r="H65" s="10"/>
      <c r="I65" s="10" t="s">
        <v>202</v>
      </c>
      <c r="K65" t="s">
        <v>17</v>
      </c>
    </row>
    <row r="66" spans="1:11" ht="15.5" x14ac:dyDescent="0.35">
      <c r="A66" s="37" t="s">
        <v>94</v>
      </c>
      <c r="B66" s="46"/>
      <c r="C66" s="1">
        <v>3232</v>
      </c>
      <c r="D66" s="2" t="s">
        <v>13</v>
      </c>
      <c r="E66" s="3">
        <f>SUM(E67:E70)</f>
        <v>252000</v>
      </c>
      <c r="F66" s="23" t="s">
        <v>17</v>
      </c>
      <c r="G66" s="24" t="s">
        <v>17</v>
      </c>
      <c r="H66" s="10"/>
      <c r="I66" s="10" t="s">
        <v>17</v>
      </c>
    </row>
    <row r="67" spans="1:11" ht="15.5" x14ac:dyDescent="0.35">
      <c r="A67" s="38" t="s">
        <v>35</v>
      </c>
      <c r="B67" s="47" t="s">
        <v>185</v>
      </c>
      <c r="C67" s="1"/>
      <c r="D67" s="19" t="s">
        <v>229</v>
      </c>
      <c r="E67" s="18">
        <v>98000</v>
      </c>
      <c r="F67" s="23" t="s">
        <v>148</v>
      </c>
      <c r="G67" s="35" t="s">
        <v>131</v>
      </c>
      <c r="H67" s="10"/>
      <c r="I67" s="10" t="s">
        <v>17</v>
      </c>
    </row>
    <row r="68" spans="1:11" ht="21" customHeight="1" x14ac:dyDescent="0.35">
      <c r="A68" s="39" t="s">
        <v>95</v>
      </c>
      <c r="B68" s="47" t="s">
        <v>186</v>
      </c>
      <c r="C68" s="1"/>
      <c r="D68" s="19" t="s">
        <v>139</v>
      </c>
      <c r="E68" s="18">
        <v>90000</v>
      </c>
      <c r="F68" s="23" t="s">
        <v>148</v>
      </c>
      <c r="G68" s="35" t="s">
        <v>131</v>
      </c>
      <c r="H68" s="10"/>
      <c r="I68" s="10" t="s">
        <v>17</v>
      </c>
    </row>
    <row r="69" spans="1:11" ht="21.75" customHeight="1" x14ac:dyDescent="0.35">
      <c r="A69" s="38" t="s">
        <v>123</v>
      </c>
      <c r="B69" s="46" t="s">
        <v>186</v>
      </c>
      <c r="C69" s="1"/>
      <c r="D69" s="19" t="s">
        <v>140</v>
      </c>
      <c r="E69" s="18">
        <v>46000</v>
      </c>
      <c r="F69" s="23" t="s">
        <v>148</v>
      </c>
      <c r="G69" s="35" t="s">
        <v>131</v>
      </c>
      <c r="H69" s="10"/>
      <c r="I69" s="10" t="s">
        <v>17</v>
      </c>
    </row>
    <row r="70" spans="1:11" ht="21.75" customHeight="1" x14ac:dyDescent="0.35">
      <c r="A70" s="38" t="s">
        <v>124</v>
      </c>
      <c r="B70" s="46" t="s">
        <v>185</v>
      </c>
      <c r="C70" s="1"/>
      <c r="D70" s="19" t="s">
        <v>141</v>
      </c>
      <c r="E70" s="18">
        <v>18000</v>
      </c>
      <c r="F70" s="23" t="s">
        <v>17</v>
      </c>
      <c r="G70" s="35" t="s">
        <v>131</v>
      </c>
      <c r="H70" s="10"/>
      <c r="I70" s="10" t="s">
        <v>17</v>
      </c>
    </row>
    <row r="71" spans="1:11" ht="21.75" customHeight="1" x14ac:dyDescent="0.35">
      <c r="A71" s="37" t="s">
        <v>142</v>
      </c>
      <c r="B71" s="46"/>
      <c r="C71" s="32">
        <v>3233</v>
      </c>
      <c r="D71" s="2" t="s">
        <v>119</v>
      </c>
      <c r="E71" s="28">
        <v>10000</v>
      </c>
      <c r="F71" s="23" t="s">
        <v>17</v>
      </c>
      <c r="G71" s="29"/>
      <c r="H71" s="10"/>
      <c r="I71" s="10" t="s">
        <v>17</v>
      </c>
    </row>
    <row r="72" spans="1:11" ht="21.75" customHeight="1" x14ac:dyDescent="0.35">
      <c r="A72" s="38" t="s">
        <v>36</v>
      </c>
      <c r="B72" s="46" t="s">
        <v>187</v>
      </c>
      <c r="C72" s="16"/>
      <c r="D72" s="19" t="s">
        <v>66</v>
      </c>
      <c r="E72" s="18">
        <v>7000</v>
      </c>
      <c r="F72" s="23" t="s">
        <v>17</v>
      </c>
      <c r="G72" s="35" t="s">
        <v>131</v>
      </c>
      <c r="H72" s="27"/>
      <c r="I72" s="10" t="s">
        <v>17</v>
      </c>
    </row>
    <row r="73" spans="1:11" ht="21.75" customHeight="1" x14ac:dyDescent="0.35">
      <c r="A73" s="38" t="s">
        <v>96</v>
      </c>
      <c r="B73" s="46" t="s">
        <v>188</v>
      </c>
      <c r="C73" s="16"/>
      <c r="D73" s="19" t="s">
        <v>67</v>
      </c>
      <c r="E73" s="18">
        <v>3000</v>
      </c>
      <c r="F73" s="23" t="s">
        <v>17</v>
      </c>
      <c r="G73" s="35" t="s">
        <v>131</v>
      </c>
      <c r="H73" s="10"/>
      <c r="I73" s="10" t="s">
        <v>17</v>
      </c>
    </row>
    <row r="74" spans="1:11" ht="21.75" customHeight="1" x14ac:dyDescent="0.35">
      <c r="A74" s="37" t="s">
        <v>97</v>
      </c>
      <c r="B74" s="46" t="s">
        <v>189</v>
      </c>
      <c r="C74" s="1">
        <v>3234</v>
      </c>
      <c r="D74" s="2" t="s">
        <v>2</v>
      </c>
      <c r="E74" s="3">
        <v>700000</v>
      </c>
      <c r="F74" s="23" t="s">
        <v>17</v>
      </c>
      <c r="G74" s="10" t="s">
        <v>117</v>
      </c>
      <c r="H74" s="10"/>
      <c r="I74" s="10" t="s">
        <v>150</v>
      </c>
    </row>
    <row r="75" spans="1:11" ht="21.75" customHeight="1" x14ac:dyDescent="0.35">
      <c r="A75" s="37" t="s">
        <v>98</v>
      </c>
      <c r="B75" s="46" t="s">
        <v>190</v>
      </c>
      <c r="C75" s="1">
        <v>3236</v>
      </c>
      <c r="D75" s="2" t="s">
        <v>118</v>
      </c>
      <c r="E75" s="3">
        <v>50000</v>
      </c>
      <c r="F75" s="23" t="s">
        <v>17</v>
      </c>
      <c r="G75" s="10" t="s">
        <v>117</v>
      </c>
      <c r="H75" s="10"/>
      <c r="I75" s="10" t="s">
        <v>150</v>
      </c>
    </row>
    <row r="76" spans="1:11" ht="21.75" customHeight="1" x14ac:dyDescent="0.35">
      <c r="A76" s="37" t="s">
        <v>99</v>
      </c>
      <c r="B76" s="46" t="s">
        <v>191</v>
      </c>
      <c r="C76" s="1">
        <v>3237</v>
      </c>
      <c r="D76" s="2" t="s">
        <v>149</v>
      </c>
      <c r="E76" s="3">
        <v>22000</v>
      </c>
      <c r="F76" s="23" t="s">
        <v>17</v>
      </c>
      <c r="G76" s="7" t="s">
        <v>117</v>
      </c>
      <c r="H76" s="10"/>
      <c r="I76" s="10" t="s">
        <v>150</v>
      </c>
    </row>
    <row r="77" spans="1:11" ht="21.75" customHeight="1" x14ac:dyDescent="0.35">
      <c r="A77" s="37" t="s">
        <v>100</v>
      </c>
      <c r="B77" s="46" t="s">
        <v>192</v>
      </c>
      <c r="C77" s="1">
        <v>3238</v>
      </c>
      <c r="D77" s="2" t="s">
        <v>3</v>
      </c>
      <c r="E77" s="3">
        <v>37000</v>
      </c>
      <c r="F77" s="23" t="s">
        <v>148</v>
      </c>
      <c r="G77" s="10" t="s">
        <v>117</v>
      </c>
      <c r="H77" s="10"/>
      <c r="I77" s="10" t="s">
        <v>202</v>
      </c>
    </row>
    <row r="78" spans="1:11" ht="21.75" customHeight="1" x14ac:dyDescent="0.35">
      <c r="A78" s="37" t="s">
        <v>101</v>
      </c>
      <c r="B78" s="47" t="s">
        <v>193</v>
      </c>
      <c r="C78" s="1">
        <v>3239</v>
      </c>
      <c r="D78" s="2" t="s">
        <v>120</v>
      </c>
      <c r="E78" s="3">
        <v>26000</v>
      </c>
      <c r="F78" s="23" t="s">
        <v>148</v>
      </c>
      <c r="G78" s="10" t="s">
        <v>117</v>
      </c>
      <c r="H78" s="10"/>
      <c r="I78" s="10" t="s">
        <v>150</v>
      </c>
    </row>
    <row r="79" spans="1:11" ht="21.75" customHeight="1" x14ac:dyDescent="0.35">
      <c r="A79" s="37" t="s">
        <v>102</v>
      </c>
      <c r="B79" s="47" t="s">
        <v>194</v>
      </c>
      <c r="C79" s="1">
        <v>3292</v>
      </c>
      <c r="D79" s="2" t="s">
        <v>4</v>
      </c>
      <c r="E79" s="3">
        <v>20000</v>
      </c>
      <c r="F79" s="23" t="s">
        <v>17</v>
      </c>
      <c r="G79" s="10" t="s">
        <v>117</v>
      </c>
      <c r="H79" s="10"/>
      <c r="I79" s="10" t="s">
        <v>150</v>
      </c>
    </row>
    <row r="80" spans="1:11" ht="21.75" customHeight="1" x14ac:dyDescent="0.35">
      <c r="A80" s="37" t="s">
        <v>103</v>
      </c>
      <c r="B80" s="47"/>
      <c r="C80" s="1">
        <v>3299</v>
      </c>
      <c r="D80" s="2" t="s">
        <v>14</v>
      </c>
      <c r="E80" s="3">
        <f>E81+E82+E83+E84</f>
        <v>142000</v>
      </c>
      <c r="F80" s="23" t="s">
        <v>17</v>
      </c>
      <c r="G80" s="24" t="s">
        <v>17</v>
      </c>
      <c r="H80" s="10"/>
      <c r="I80" s="10" t="s">
        <v>150</v>
      </c>
    </row>
    <row r="81" spans="1:11" ht="21.75" customHeight="1" x14ac:dyDescent="0.35">
      <c r="A81" s="38" t="s">
        <v>37</v>
      </c>
      <c r="B81" s="47" t="s">
        <v>195</v>
      </c>
      <c r="C81" s="16"/>
      <c r="D81" s="19" t="s">
        <v>68</v>
      </c>
      <c r="E81" s="18">
        <v>42000</v>
      </c>
      <c r="F81" s="23" t="s">
        <v>148</v>
      </c>
      <c r="G81" s="35" t="s">
        <v>131</v>
      </c>
      <c r="H81" s="10"/>
      <c r="I81" s="10" t="s">
        <v>17</v>
      </c>
    </row>
    <row r="82" spans="1:11" ht="21.75" customHeight="1" x14ac:dyDescent="0.35">
      <c r="A82" s="38" t="s">
        <v>104</v>
      </c>
      <c r="B82" s="46" t="s">
        <v>196</v>
      </c>
      <c r="C82" s="16"/>
      <c r="D82" s="19" t="s">
        <v>69</v>
      </c>
      <c r="E82" s="18">
        <v>40000</v>
      </c>
      <c r="F82" s="23" t="s">
        <v>17</v>
      </c>
      <c r="G82" s="35" t="s">
        <v>131</v>
      </c>
      <c r="H82" s="10"/>
      <c r="I82" s="10" t="s">
        <v>17</v>
      </c>
    </row>
    <row r="83" spans="1:11" ht="17.25" customHeight="1" x14ac:dyDescent="0.35">
      <c r="A83" s="38" t="s">
        <v>105</v>
      </c>
      <c r="B83" s="46" t="s">
        <v>17</v>
      </c>
      <c r="C83" s="16"/>
      <c r="D83" s="19" t="s">
        <v>64</v>
      </c>
      <c r="E83" s="18">
        <v>12000</v>
      </c>
      <c r="F83" s="23" t="s">
        <v>17</v>
      </c>
      <c r="G83" s="35" t="s">
        <v>131</v>
      </c>
      <c r="H83" s="10"/>
      <c r="I83" s="10" t="s">
        <v>17</v>
      </c>
    </row>
    <row r="84" spans="1:11" s="30" customFormat="1" ht="20" customHeight="1" x14ac:dyDescent="0.35">
      <c r="A84" s="38" t="s">
        <v>106</v>
      </c>
      <c r="B84" s="46"/>
      <c r="C84" s="16"/>
      <c r="D84" s="19" t="s">
        <v>65</v>
      </c>
      <c r="E84" s="18">
        <v>48000</v>
      </c>
      <c r="F84" s="23" t="s">
        <v>17</v>
      </c>
      <c r="G84" s="35" t="s">
        <v>131</v>
      </c>
      <c r="H84" s="10"/>
      <c r="I84" s="10" t="s">
        <v>17</v>
      </c>
    </row>
    <row r="85" spans="1:11" ht="18" customHeight="1" x14ac:dyDescent="0.35">
      <c r="A85" s="37" t="s">
        <v>107</v>
      </c>
      <c r="B85" s="48" t="s">
        <v>197</v>
      </c>
      <c r="C85" s="1">
        <v>3431</v>
      </c>
      <c r="D85" s="2" t="s">
        <v>15</v>
      </c>
      <c r="E85" s="3">
        <v>6500</v>
      </c>
      <c r="F85" s="23"/>
      <c r="G85" s="10" t="s">
        <v>117</v>
      </c>
      <c r="H85" s="10"/>
      <c r="I85" s="10" t="s">
        <v>202</v>
      </c>
    </row>
    <row r="86" spans="1:11" ht="15.5" x14ac:dyDescent="0.35">
      <c r="A86" s="37" t="s">
        <v>108</v>
      </c>
      <c r="B86" s="43" t="s">
        <v>198</v>
      </c>
      <c r="C86" s="1">
        <v>4212</v>
      </c>
      <c r="D86" s="2" t="s">
        <v>230</v>
      </c>
      <c r="E86" s="3">
        <v>2400000</v>
      </c>
      <c r="F86" s="23" t="s">
        <v>17</v>
      </c>
      <c r="G86" s="35" t="s">
        <v>17</v>
      </c>
      <c r="H86" s="10"/>
      <c r="I86" s="10"/>
    </row>
    <row r="87" spans="1:11" ht="24" customHeight="1" x14ac:dyDescent="0.35">
      <c r="A87" s="37" t="s">
        <v>247</v>
      </c>
      <c r="B87" s="43" t="s">
        <v>199</v>
      </c>
      <c r="C87" s="1">
        <v>4221</v>
      </c>
      <c r="D87" s="2" t="s">
        <v>5</v>
      </c>
      <c r="E87" s="3">
        <f>SUM(E88:E91)</f>
        <v>297400</v>
      </c>
      <c r="F87" s="23" t="s">
        <v>17</v>
      </c>
      <c r="G87" s="10"/>
      <c r="H87" s="10"/>
      <c r="I87" s="10" t="s">
        <v>17</v>
      </c>
    </row>
    <row r="88" spans="1:11" ht="15.5" x14ac:dyDescent="0.35">
      <c r="A88" s="39" t="s">
        <v>248</v>
      </c>
      <c r="B88" s="43"/>
      <c r="C88" s="1"/>
      <c r="D88" s="19" t="s">
        <v>125</v>
      </c>
      <c r="E88" s="18">
        <v>10000</v>
      </c>
      <c r="F88" s="23" t="s">
        <v>17</v>
      </c>
      <c r="G88" s="35" t="s">
        <v>131</v>
      </c>
      <c r="H88" s="10"/>
      <c r="I88" s="10" t="s">
        <v>17</v>
      </c>
    </row>
    <row r="89" spans="1:11" ht="15.5" x14ac:dyDescent="0.35">
      <c r="A89" s="42" t="s">
        <v>249</v>
      </c>
      <c r="B89" s="43" t="s">
        <v>241</v>
      </c>
      <c r="C89" s="1"/>
      <c r="D89" s="34" t="s">
        <v>128</v>
      </c>
      <c r="E89" s="18">
        <v>160000</v>
      </c>
      <c r="F89" s="23" t="s">
        <v>148</v>
      </c>
      <c r="G89" s="35" t="s">
        <v>131</v>
      </c>
      <c r="H89" s="10"/>
      <c r="I89" s="10"/>
    </row>
    <row r="90" spans="1:11" ht="15.5" x14ac:dyDescent="0.35">
      <c r="A90" s="42" t="s">
        <v>250</v>
      </c>
      <c r="B90" s="43" t="s">
        <v>242</v>
      </c>
      <c r="C90" s="1"/>
      <c r="D90" s="19" t="s">
        <v>126</v>
      </c>
      <c r="E90" s="18">
        <v>121000</v>
      </c>
      <c r="F90" s="23" t="s">
        <v>148</v>
      </c>
      <c r="G90" s="35" t="s">
        <v>131</v>
      </c>
      <c r="H90" s="10"/>
      <c r="I90" s="10"/>
    </row>
    <row r="91" spans="1:11" ht="15.5" x14ac:dyDescent="0.35">
      <c r="A91" s="42" t="s">
        <v>251</v>
      </c>
      <c r="B91" s="43" t="s">
        <v>239</v>
      </c>
      <c r="C91" s="1">
        <v>4222</v>
      </c>
      <c r="D91" s="19" t="s">
        <v>231</v>
      </c>
      <c r="E91" s="18">
        <v>6400</v>
      </c>
      <c r="F91" s="23" t="s">
        <v>17</v>
      </c>
      <c r="G91" s="35" t="s">
        <v>131</v>
      </c>
      <c r="H91" s="10"/>
      <c r="I91" s="10" t="s">
        <v>17</v>
      </c>
    </row>
    <row r="92" spans="1:11" ht="15.5" x14ac:dyDescent="0.35">
      <c r="A92" s="40" t="s">
        <v>109</v>
      </c>
      <c r="B92" s="41" t="s">
        <v>200</v>
      </c>
      <c r="C92" s="1">
        <v>4227</v>
      </c>
      <c r="D92" s="2" t="s">
        <v>112</v>
      </c>
      <c r="E92" s="3">
        <f>SUM(E93:E94)</f>
        <v>488000</v>
      </c>
      <c r="F92" s="23" t="s">
        <v>17</v>
      </c>
      <c r="G92" s="35" t="s">
        <v>131</v>
      </c>
      <c r="H92" s="10"/>
      <c r="I92" s="10" t="s">
        <v>17</v>
      </c>
    </row>
    <row r="93" spans="1:11" ht="15.5" x14ac:dyDescent="0.35">
      <c r="A93" s="42" t="s">
        <v>144</v>
      </c>
      <c r="B93" s="43" t="s">
        <v>240</v>
      </c>
      <c r="C93" s="1">
        <v>4225</v>
      </c>
      <c r="D93" s="19" t="s">
        <v>232</v>
      </c>
      <c r="E93" s="18">
        <v>475000</v>
      </c>
      <c r="F93" s="23" t="s">
        <v>148</v>
      </c>
      <c r="G93" s="35" t="s">
        <v>131</v>
      </c>
      <c r="H93" s="10"/>
      <c r="I93" s="10"/>
    </row>
    <row r="94" spans="1:11" ht="15.5" x14ac:dyDescent="0.35">
      <c r="A94" s="43" t="s">
        <v>143</v>
      </c>
      <c r="B94" s="43"/>
      <c r="C94" s="1">
        <v>4226</v>
      </c>
      <c r="D94" s="19" t="s">
        <v>252</v>
      </c>
      <c r="E94" s="18">
        <v>13000</v>
      </c>
      <c r="F94" s="23" t="s">
        <v>17</v>
      </c>
      <c r="G94" s="35" t="s">
        <v>131</v>
      </c>
      <c r="H94" s="10"/>
      <c r="I94" s="10" t="s">
        <v>17</v>
      </c>
      <c r="K94" t="s">
        <v>17</v>
      </c>
    </row>
    <row r="95" spans="1:11" ht="15.5" x14ac:dyDescent="0.35">
      <c r="A95" s="41" t="s">
        <v>110</v>
      </c>
      <c r="B95" s="43" t="s">
        <v>201</v>
      </c>
      <c r="C95" s="1">
        <v>4241</v>
      </c>
      <c r="D95" s="2" t="s">
        <v>113</v>
      </c>
      <c r="E95" s="3">
        <v>2800</v>
      </c>
      <c r="F95" s="23" t="s">
        <v>17</v>
      </c>
      <c r="G95" s="35" t="s">
        <v>131</v>
      </c>
      <c r="H95" s="10"/>
      <c r="I95" s="10" t="s">
        <v>17</v>
      </c>
    </row>
    <row r="96" spans="1:11" x14ac:dyDescent="0.35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35">
      <c r="A97" s="5" t="s">
        <v>253</v>
      </c>
      <c r="B97" s="5"/>
      <c r="C97" s="5"/>
      <c r="D97" s="5"/>
      <c r="E97" s="31" t="s">
        <v>17</v>
      </c>
      <c r="F97" s="5" t="s">
        <v>121</v>
      </c>
      <c r="G97" s="5"/>
      <c r="H97" s="5"/>
      <c r="I97" s="5"/>
    </row>
    <row r="98" spans="1:9" x14ac:dyDescent="0.35">
      <c r="A98" s="5"/>
      <c r="B98" s="5"/>
      <c r="C98" s="5"/>
      <c r="D98" s="5"/>
      <c r="E98" s="5"/>
      <c r="F98" s="5"/>
      <c r="G98" s="5"/>
      <c r="H98" s="5"/>
      <c r="I98" s="5"/>
    </row>
    <row r="99" spans="1:9" ht="17" customHeight="1" x14ac:dyDescent="0.35">
      <c r="A99" s="5"/>
      <c r="B99" s="5"/>
      <c r="C99" s="5"/>
      <c r="D99" s="5"/>
      <c r="E99" s="5"/>
      <c r="F99" s="5" t="s">
        <v>122</v>
      </c>
      <c r="G99" s="5"/>
      <c r="H99" s="5"/>
      <c r="I99" s="5"/>
    </row>
    <row r="100" spans="1:9" x14ac:dyDescent="0.3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35">
      <c r="C101" s="5"/>
      <c r="D101" s="5"/>
      <c r="E101" s="5"/>
      <c r="H101" s="5"/>
      <c r="I101" s="5"/>
    </row>
    <row r="105" spans="1:9" ht="18.649999999999999" customHeight="1" x14ac:dyDescent="0.35"/>
    <row r="107" spans="1:9" ht="18.649999999999999" customHeight="1" x14ac:dyDescent="0.35"/>
  </sheetData>
  <mergeCells count="2">
    <mergeCell ref="A5:I5"/>
    <mergeCell ref="D7:G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2019-01-30T17:31:12Z</dcterms:modified>
</cp:coreProperties>
</file>