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57" i="1" l="1"/>
  <c r="E14" i="1" l="1"/>
  <c r="E99" i="1"/>
  <c r="E22" i="1" l="1"/>
  <c r="E112" i="1" l="1"/>
  <c r="E107" i="1"/>
  <c r="E77" i="1" l="1"/>
  <c r="E69" i="1"/>
  <c r="E63" i="1"/>
  <c r="E120" i="1" l="1"/>
</calcChain>
</file>

<file path=xl/sharedStrings.xml><?xml version="1.0" encoding="utf-8"?>
<sst xmlns="http://schemas.openxmlformats.org/spreadsheetml/2006/main" count="332" uniqueCount="256">
  <si>
    <t>Materijal i sirovine</t>
  </si>
  <si>
    <t>Energija</t>
  </si>
  <si>
    <t>Sitni inventar i auto gume</t>
  </si>
  <si>
    <t>Komunalne usluge</t>
  </si>
  <si>
    <t>Računalne usluge</t>
  </si>
  <si>
    <t>Premije osiguranja</t>
  </si>
  <si>
    <t>Uredska oprema i namještaj</t>
  </si>
  <si>
    <t>Red.br.</t>
  </si>
  <si>
    <t>CPV</t>
  </si>
  <si>
    <t>Konto</t>
  </si>
  <si>
    <t>Predmet nabave</t>
  </si>
  <si>
    <t>Procijenjena vrijednost bez PDV-a</t>
  </si>
  <si>
    <t>Evidencijski broj nabave</t>
  </si>
  <si>
    <t>Vrsta postupka</t>
  </si>
  <si>
    <t>Ugovor ili okvirni sporazum</t>
  </si>
  <si>
    <t>Planirani početak postupka</t>
  </si>
  <si>
    <t>Usluge tekućeg i invest.održ.</t>
  </si>
  <si>
    <t>Ostali nesp. rashodi poslovanja</t>
  </si>
  <si>
    <t>Bank. usluge platnog prometa</t>
  </si>
  <si>
    <t>Radna odjeća i obuća</t>
  </si>
  <si>
    <t xml:space="preserve"> </t>
  </si>
  <si>
    <t>UKUPNO</t>
  </si>
  <si>
    <t>3.1.</t>
  </si>
  <si>
    <t>4.1.</t>
  </si>
  <si>
    <t>4.2.</t>
  </si>
  <si>
    <t>4.3.</t>
  </si>
  <si>
    <t>4.4.</t>
  </si>
  <si>
    <t>5.0.</t>
  </si>
  <si>
    <t>5.1.</t>
  </si>
  <si>
    <t>5.2.</t>
  </si>
  <si>
    <t>5.3.</t>
  </si>
  <si>
    <t>5.4.</t>
  </si>
  <si>
    <t>5.5.</t>
  </si>
  <si>
    <t>6.0.</t>
  </si>
  <si>
    <t>6.2.</t>
  </si>
  <si>
    <t>6.3.</t>
  </si>
  <si>
    <t>6.1.</t>
  </si>
  <si>
    <t>7.1.</t>
  </si>
  <si>
    <t>8.0.</t>
  </si>
  <si>
    <t>10.1.</t>
  </si>
  <si>
    <t>11.1.</t>
  </si>
  <si>
    <t>18.1.</t>
  </si>
  <si>
    <t>UČENIČKI DOM NOVI ZAGREB</t>
  </si>
  <si>
    <t>ZAGREB, AV. V. HOLJEVCA 3</t>
  </si>
  <si>
    <t>OIB 68776176875</t>
  </si>
  <si>
    <t>Planirano trajanje ug. ili OS</t>
  </si>
  <si>
    <t>6.4.</t>
  </si>
  <si>
    <t>jaja</t>
  </si>
  <si>
    <t>krumpir</t>
  </si>
  <si>
    <t>povrće</t>
  </si>
  <si>
    <t>voće i orašasti plodovi</t>
  </si>
  <si>
    <t>govedina</t>
  </si>
  <si>
    <t>pure</t>
  </si>
  <si>
    <t>piletina</t>
  </si>
  <si>
    <t>svinjetina</t>
  </si>
  <si>
    <t>proizvodi od mesa za kobasice</t>
  </si>
  <si>
    <t>sušeno, soljeno, dimljeno meso</t>
  </si>
  <si>
    <t>svinjski proizvodi</t>
  </si>
  <si>
    <t>proizvodi od mesa peradi</t>
  </si>
  <si>
    <t>pašteta</t>
  </si>
  <si>
    <t>mesni narezak</t>
  </si>
  <si>
    <t>smrznuta riba</t>
  </si>
  <si>
    <t>voćni sokovi</t>
  </si>
  <si>
    <t>prerađeno voće i orašasti plodovi</t>
  </si>
  <si>
    <t>životinjska ili biljna ulja i masti</t>
  </si>
  <si>
    <t>mlijeko i vrhnje</t>
  </si>
  <si>
    <t>sirevi</t>
  </si>
  <si>
    <t>jogurt i ostali ferm.mlij.proizv</t>
  </si>
  <si>
    <t>mlinarski proizvodi</t>
  </si>
  <si>
    <t>krušni proizv., svježa peciva, kolači</t>
  </si>
  <si>
    <t>šećer i srodni proizvodi</t>
  </si>
  <si>
    <t>čokolada i slatkiši</t>
  </si>
  <si>
    <t>brašnasti proizvodi</t>
  </si>
  <si>
    <t>čaj</t>
  </si>
  <si>
    <t>ocat, umaci, miješani začini</t>
  </si>
  <si>
    <t>bilje i začini</t>
  </si>
  <si>
    <t>ostali nespomenuti prehr. proizv.</t>
  </si>
  <si>
    <t>Službena putovanja smještaj</t>
  </si>
  <si>
    <t>metle, četke i dr. proizv.</t>
  </si>
  <si>
    <t>preparati za pranje</t>
  </si>
  <si>
    <t>mat. za higijen. potrepštine</t>
  </si>
  <si>
    <t>ostali nespomenuti materijal</t>
  </si>
  <si>
    <t xml:space="preserve">uredski materijal   </t>
  </si>
  <si>
    <t>tisak i stručna literatura</t>
  </si>
  <si>
    <t>gorivo</t>
  </si>
  <si>
    <t>električna energija</t>
  </si>
  <si>
    <t>toplinska energija - toplana</t>
  </si>
  <si>
    <t xml:space="preserve">plin  </t>
  </si>
  <si>
    <t>el.str.,oprema i potr. mat.asvjeta</t>
  </si>
  <si>
    <t>alati, brave, ključevi</t>
  </si>
  <si>
    <t>razni izrađeni proizv. i srod.art.</t>
  </si>
  <si>
    <t>mrežarina za el. energiju</t>
  </si>
  <si>
    <t>građevinski mat. i pridruženi art.</t>
  </si>
  <si>
    <t xml:space="preserve">razni ruč. alati     </t>
  </si>
  <si>
    <t xml:space="preserve">kuhinjska oprema     </t>
  </si>
  <si>
    <t xml:space="preserve">tekstilni proizvodi.     </t>
  </si>
  <si>
    <t>ulaznice za muzeje i kazališta</t>
  </si>
  <si>
    <t>učeničke radionice</t>
  </si>
  <si>
    <t>krpe za čišćenje</t>
  </si>
  <si>
    <t>promidženi materijal</t>
  </si>
  <si>
    <t>usluge oglašavanja</t>
  </si>
  <si>
    <t>učenički izleti prijevoz</t>
  </si>
  <si>
    <t>učenički izleti smještaj</t>
  </si>
  <si>
    <t>2.0.</t>
  </si>
  <si>
    <t>1.0.</t>
  </si>
  <si>
    <t>3.0.</t>
  </si>
  <si>
    <t>3.2.</t>
  </si>
  <si>
    <t>3.3.</t>
  </si>
  <si>
    <t>3.4.</t>
  </si>
  <si>
    <t>3.5.</t>
  </si>
  <si>
    <t>3.6.</t>
  </si>
  <si>
    <t>3.7.</t>
  </si>
  <si>
    <t>4.0.</t>
  </si>
  <si>
    <t>4.6.</t>
  </si>
  <si>
    <t>4.7.</t>
  </si>
  <si>
    <t>4.8.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</si>
  <si>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</si>
  <si>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</si>
  <si>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</si>
  <si>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</si>
  <si>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</si>
  <si>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</si>
  <si>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</si>
  <si>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</si>
  <si>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</si>
  <si>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</si>
  <si>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</si>
  <si>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</si>
  <si>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</si>
  <si>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</si>
  <si>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</si>
  <si>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</si>
  <si>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</si>
  <si>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</si>
  <si>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</si>
  <si>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</si>
  <si>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</si>
  <si>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</si>
  <si>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</si>
  <si>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</si>
  <si>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</si>
  <si>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4.9.</t>
  </si>
  <si>
    <t>4.5.</t>
  </si>
  <si>
    <t>6.5.</t>
  </si>
  <si>
    <t>7.0.</t>
  </si>
  <si>
    <t>7.2.</t>
  </si>
  <si>
    <t>7.3.</t>
  </si>
  <si>
    <t>7.4.</t>
  </si>
  <si>
    <t>9.0.</t>
  </si>
  <si>
    <t>10.0.</t>
  </si>
  <si>
    <t>10.2.</t>
  </si>
  <si>
    <t>11.2.</t>
  </si>
  <si>
    <t>12.0.</t>
  </si>
  <si>
    <t>13.0.</t>
  </si>
  <si>
    <t>14.0.</t>
  </si>
  <si>
    <t>15.0.</t>
  </si>
  <si>
    <t>16.0.</t>
  </si>
  <si>
    <t>17.0.</t>
  </si>
  <si>
    <t>18.0.</t>
  </si>
  <si>
    <t>18.2.</t>
  </si>
  <si>
    <t>18.3.</t>
  </si>
  <si>
    <t>18.4.</t>
  </si>
  <si>
    <t>19.0.</t>
  </si>
  <si>
    <t>20.0.</t>
  </si>
  <si>
    <t>22.0.</t>
  </si>
  <si>
    <t>23.0.</t>
  </si>
  <si>
    <t>24.0.</t>
  </si>
  <si>
    <t>Mat, za tekuće invest.održ.</t>
  </si>
  <si>
    <t>Uređaji. i oprema za ost. nam.</t>
  </si>
  <si>
    <t>Knjige za knjižnicu</t>
  </si>
  <si>
    <t xml:space="preserve">Uredski materijal i ost. mat.  </t>
  </si>
  <si>
    <t xml:space="preserve">Stručno usavršavanje  </t>
  </si>
  <si>
    <t>prerađeno povrće</t>
  </si>
  <si>
    <t>Usluge telefona i pošte</t>
  </si>
  <si>
    <t>Izravno ugovaranje</t>
  </si>
  <si>
    <t xml:space="preserve"> Izravno ugovaranje</t>
  </si>
  <si>
    <t>Ugovor</t>
  </si>
  <si>
    <t>Otvoreni postupak</t>
  </si>
  <si>
    <t>Intelekt. i osobne usluge j.b.</t>
  </si>
  <si>
    <t>Zdravstvene i vet. usluge</t>
  </si>
  <si>
    <t>Usluge promidžbe i inform.</t>
  </si>
  <si>
    <t>Ostale usluge. Zaštit.</t>
  </si>
  <si>
    <t>Ravnateljica:</t>
  </si>
  <si>
    <t>Jelena Bojčić,prof.</t>
  </si>
  <si>
    <t>Staklarske usluge</t>
  </si>
  <si>
    <t>Elektro usluge</t>
  </si>
  <si>
    <t>Vodoinstalaterske usluge</t>
  </si>
  <si>
    <t>Keramičarske usluge</t>
  </si>
  <si>
    <t>Parketarske usluge</t>
  </si>
  <si>
    <t>Stolarske usluge</t>
  </si>
  <si>
    <t>Održavanje kotlovnice</t>
  </si>
  <si>
    <t>Ličilački radovi</t>
  </si>
  <si>
    <t>Održavanje dizala</t>
  </si>
  <si>
    <t>Održavanje ostale opreme</t>
  </si>
  <si>
    <t>Ostale usl. Hitne intervencije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</si>
  <si>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</si>
  <si>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</si>
  <si>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</si>
  <si>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</si>
  <si>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</si>
  <si>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</si>
  <si>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</si>
  <si>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</si>
  <si>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10.12.</t>
  </si>
  <si>
    <t>10.13.</t>
  </si>
  <si>
    <t>sport i kultura</t>
  </si>
  <si>
    <t>Održavanje opreme kuh.pra.</t>
  </si>
  <si>
    <t>Poslovni objekti prozor.stjene</t>
  </si>
  <si>
    <t>računalna oprema</t>
  </si>
  <si>
    <t>perilica crnog suđa</t>
  </si>
  <si>
    <t>stolovi i stolice</t>
  </si>
  <si>
    <t>23.1.</t>
  </si>
  <si>
    <t>23.2.</t>
  </si>
  <si>
    <t>23.3.</t>
  </si>
  <si>
    <t>23.4.</t>
  </si>
  <si>
    <t>24.1.</t>
  </si>
  <si>
    <t>24.2.</t>
  </si>
  <si>
    <t>24.3.</t>
  </si>
  <si>
    <t>24.4.</t>
  </si>
  <si>
    <t>24.5.</t>
  </si>
  <si>
    <t>25.0.</t>
  </si>
  <si>
    <t xml:space="preserve">PLAN NABAVE ROBA I USLUGA ZA 2017. GODINU  </t>
  </si>
  <si>
    <t>riba u konzervi</t>
  </si>
  <si>
    <t>smrznuti proizvodi</t>
  </si>
  <si>
    <t>proizvodi od zrna žitarica</t>
  </si>
  <si>
    <t>ormari</t>
  </si>
  <si>
    <t>uredske potrepštine</t>
  </si>
  <si>
    <t>tv, video</t>
  </si>
  <si>
    <t>usisavač</t>
  </si>
  <si>
    <t>visokotlačni čistač</t>
  </si>
  <si>
    <t>kuh. el. kiper</t>
  </si>
  <si>
    <t>klima uređaji</t>
  </si>
  <si>
    <t>EV1</t>
  </si>
  <si>
    <t>EV-4</t>
  </si>
  <si>
    <t>EV-5</t>
  </si>
  <si>
    <t>EV-3</t>
  </si>
  <si>
    <t>EV-2</t>
  </si>
  <si>
    <t>EV-6</t>
  </si>
  <si>
    <t>EV-7</t>
  </si>
  <si>
    <t>EV-8</t>
  </si>
  <si>
    <t>EV-9</t>
  </si>
  <si>
    <t>EV-10</t>
  </si>
  <si>
    <t>EV-11</t>
  </si>
  <si>
    <t>EV-12</t>
  </si>
  <si>
    <t>EV-13</t>
  </si>
  <si>
    <t>EV-14</t>
  </si>
  <si>
    <t>EV-15</t>
  </si>
  <si>
    <t>EV-16</t>
  </si>
  <si>
    <t>EV-17</t>
  </si>
  <si>
    <t>EV-18</t>
  </si>
  <si>
    <t>EV-19</t>
  </si>
  <si>
    <t>EV-20</t>
  </si>
  <si>
    <t>EV-21</t>
  </si>
  <si>
    <t>EV-22</t>
  </si>
  <si>
    <t>EV-23</t>
  </si>
  <si>
    <t>Na temelju članka 20. st. 4 Zakona o javnoj nabavi (Narodne novine 90/11, 143/13) te članka 21. Statuta Učeničkog doma Novi Zagreb Povjerenstvo Doma na   sjednici održanoj dana 28.11.2016. 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</si>
</sst>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2" xfId="0" applyFont="1" applyBorder="1"/>
    <xf numFmtId="0" fontId="3" fillId="0" borderId="4" xfId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3" xfId="0" quotePrefix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4" fontId="5" fillId="0" borderId="3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 shrinkToFit="1"/>
    </xf>
    <xf numFmtId="0" fontId="5" fillId="0" borderId="2" xfId="1" applyFont="1" applyBorder="1" applyAlignment="1">
      <alignment horizontal="left" wrapText="1"/>
    </xf>
    <xf numFmtId="0" fontId="2" fillId="0" borderId="2" xfId="0" applyFont="1" applyBorder="1" applyAlignment="1">
      <alignment wrapText="1" shrinkToFit="1"/>
    </xf>
    <xf numFmtId="0" fontId="6" fillId="0" borderId="0" xfId="0" applyFont="1"/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 shrinkToFit="1"/>
    </xf>
    <xf numFmtId="0" fontId="7" fillId="0" borderId="2" xfId="0" applyFont="1" applyBorder="1" applyAlignment="1">
      <alignment wrapText="1"/>
    </xf>
    <xf numFmtId="14" fontId="4" fillId="0" borderId="2" xfId="0" applyNumberFormat="1" applyFont="1" applyBorder="1"/>
    <xf numFmtId="0" fontId="8" fillId="0" borderId="0" xfId="0" applyFont="1" applyAlignment="1">
      <alignment wrapText="1"/>
    </xf>
    <xf numFmtId="49" fontId="4" fillId="0" borderId="2" xfId="0" applyNumberFormat="1" applyFont="1" applyBorder="1"/>
    <xf numFmtId="16" fontId="2" fillId="0" borderId="2" xfId="0" applyNumberFormat="1" applyFont="1" applyBorder="1"/>
    <xf numFmtId="0" fontId="11" fillId="0" borderId="2" xfId="0" applyFont="1" applyBorder="1"/>
    <xf numFmtId="4" fontId="12" fillId="0" borderId="3" xfId="0" applyNumberFormat="1" applyFont="1" applyFill="1" applyBorder="1" applyAlignment="1">
      <alignment horizontal="right"/>
    </xf>
    <xf numFmtId="49" fontId="11" fillId="0" borderId="2" xfId="0" applyNumberFormat="1" applyFont="1" applyBorder="1"/>
    <xf numFmtId="0" fontId="13" fillId="0" borderId="2" xfId="0" applyFont="1" applyBorder="1" applyAlignment="1">
      <alignment wrapText="1" shrinkToFit="1"/>
    </xf>
    <xf numFmtId="0" fontId="13" fillId="0" borderId="2" xfId="0" applyFont="1" applyBorder="1" applyAlignment="1">
      <alignment wrapText="1"/>
    </xf>
    <xf numFmtId="14" fontId="11" fillId="0" borderId="2" xfId="0" applyNumberFormat="1" applyFont="1" applyBorder="1"/>
    <xf numFmtId="0" fontId="14" fillId="0" borderId="0" xfId="0" applyFont="1"/>
    <xf numFmtId="16" fontId="4" fillId="0" borderId="2" xfId="0" applyNumberFormat="1" applyFont="1" applyBorder="1"/>
    <xf numFmtId="0" fontId="9" fillId="0" borderId="0" xfId="0" applyFont="1"/>
    <xf numFmtId="0" fontId="2" fillId="0" borderId="2" xfId="0" applyNumberFormat="1" applyFont="1" applyBorder="1"/>
    <xf numFmtId="4" fontId="4" fillId="0" borderId="0" xfId="0" applyNumberFormat="1" applyFont="1"/>
    <xf numFmtId="0" fontId="15" fillId="0" borderId="4" xfId="1" applyFont="1" applyBorder="1" applyAlignment="1">
      <alignment horizontal="center"/>
    </xf>
    <xf numFmtId="0" fontId="2" fillId="0" borderId="4" xfId="0" applyNumberFormat="1" applyFont="1" applyBorder="1"/>
    <xf numFmtId="0" fontId="4" fillId="0" borderId="4" xfId="0" applyNumberFormat="1" applyFont="1" applyBorder="1"/>
    <xf numFmtId="0" fontId="2" fillId="0" borderId="0" xfId="0" applyFont="1" applyBorder="1"/>
    <xf numFmtId="0" fontId="4" fillId="0" borderId="4" xfId="0" applyFont="1" applyBorder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_zbirna 2008-------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43" workbookViewId="0">
      <selection activeCell="F57" sqref="F57"/>
    </sheetView>
  </sheetViews>
  <sheetFormatPr defaultRowHeight="14.4" x14ac:dyDescent="0.3"/>
  <cols>
    <col min="1" max="2" width="7" customWidth="1"/>
    <col min="3" max="3" width="7.33203125" customWidth="1"/>
    <col min="4" max="4" width="35.44140625" customWidth="1"/>
    <col min="5" max="5" width="15.44140625" customWidth="1"/>
    <col min="6" max="6" width="9.5546875" bestFit="1" customWidth="1"/>
    <col min="7" max="7" width="12.109375" customWidth="1"/>
    <col min="8" max="8" width="10.5546875" customWidth="1"/>
    <col min="10" max="10" width="11" customWidth="1"/>
  </cols>
  <sheetData>
    <row r="1" spans="1:11" ht="15.6" x14ac:dyDescent="0.3">
      <c r="A1" s="25" t="s">
        <v>42</v>
      </c>
      <c r="B1" s="25"/>
      <c r="C1" s="25"/>
      <c r="D1" s="25"/>
      <c r="E1" s="6"/>
      <c r="F1" s="6"/>
      <c r="G1" s="6"/>
      <c r="H1" s="6"/>
      <c r="I1" s="6"/>
      <c r="J1" s="6"/>
    </row>
    <row r="2" spans="1:11" ht="15.6" x14ac:dyDescent="0.3">
      <c r="A2" s="25" t="s">
        <v>43</v>
      </c>
      <c r="B2" s="25"/>
      <c r="C2" s="25"/>
      <c r="D2" s="25"/>
      <c r="E2" s="6"/>
      <c r="F2" s="6"/>
      <c r="G2" s="6"/>
      <c r="H2" s="6"/>
      <c r="I2" s="6"/>
      <c r="J2" s="6"/>
    </row>
    <row r="3" spans="1:11" ht="15.6" x14ac:dyDescent="0.3">
      <c r="A3" s="25" t="s">
        <v>44</v>
      </c>
      <c r="B3" s="25"/>
      <c r="C3" s="25"/>
      <c r="D3" s="25"/>
      <c r="E3" s="6"/>
      <c r="F3" s="6"/>
      <c r="G3" s="6"/>
      <c r="H3" s="6"/>
      <c r="I3" s="6"/>
      <c r="J3" s="6"/>
    </row>
    <row r="4" spans="1:11" ht="11.25" customHeight="1" x14ac:dyDescent="0.3">
      <c r="A4" s="25"/>
      <c r="B4" s="25"/>
      <c r="C4" s="25"/>
      <c r="D4" s="25"/>
      <c r="E4" s="6"/>
      <c r="F4" s="6"/>
      <c r="G4" s="6"/>
      <c r="H4" s="6"/>
      <c r="I4" s="6"/>
      <c r="J4" s="6"/>
    </row>
    <row r="5" spans="1:11" s="31" customFormat="1" ht="29.25" customHeight="1" x14ac:dyDescent="0.3">
      <c r="A5" s="50" t="s">
        <v>255</v>
      </c>
      <c r="B5" s="51"/>
      <c r="C5" s="51"/>
      <c r="D5" s="51"/>
      <c r="E5" s="51"/>
      <c r="F5" s="51"/>
      <c r="G5" s="51"/>
      <c r="H5" s="51"/>
      <c r="I5" s="51"/>
      <c r="J5" s="51"/>
    </row>
    <row r="6" spans="1:11" s="31" customFormat="1" ht="16.5" customHeight="1" x14ac:dyDescent="0.2"/>
    <row r="7" spans="1:11" ht="15.6" x14ac:dyDescent="0.3">
      <c r="A7" s="6"/>
      <c r="B7" s="6"/>
      <c r="C7" s="6"/>
      <c r="D7" s="25" t="s">
        <v>221</v>
      </c>
      <c r="E7" s="6"/>
      <c r="F7" s="6"/>
      <c r="G7" s="6"/>
      <c r="H7" s="6"/>
      <c r="I7" s="6"/>
      <c r="J7" s="6"/>
    </row>
    <row r="8" spans="1:11" x14ac:dyDescent="0.3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46.5" customHeight="1" x14ac:dyDescent="0.3">
      <c r="A9" s="7" t="s">
        <v>7</v>
      </c>
      <c r="B9" s="8" t="s">
        <v>8</v>
      </c>
      <c r="C9" s="26" t="s">
        <v>9</v>
      </c>
      <c r="D9" s="27" t="s">
        <v>10</v>
      </c>
      <c r="E9" s="9" t="s">
        <v>11</v>
      </c>
      <c r="F9" s="10" t="s">
        <v>12</v>
      </c>
      <c r="G9" s="11" t="s">
        <v>13</v>
      </c>
      <c r="H9" s="12" t="s">
        <v>14</v>
      </c>
      <c r="I9" s="12" t="s">
        <v>15</v>
      </c>
      <c r="J9" s="12" t="s">
        <v>45</v>
      </c>
    </row>
    <row r="10" spans="1:11" ht="15" x14ac:dyDescent="0.3">
      <c r="A10" s="13"/>
      <c r="B10" s="13"/>
      <c r="C10" s="14">
        <v>1</v>
      </c>
      <c r="D10" s="15">
        <v>2</v>
      </c>
      <c r="E10" s="16">
        <v>3</v>
      </c>
      <c r="F10" s="13"/>
      <c r="G10" s="13"/>
      <c r="H10" s="13"/>
      <c r="I10" s="13"/>
      <c r="J10" s="13"/>
    </row>
    <row r="11" spans="1:11" ht="15.6" x14ac:dyDescent="0.3">
      <c r="A11" s="13"/>
      <c r="B11" s="13"/>
      <c r="C11" s="17"/>
      <c r="D11" s="18" t="s">
        <v>21</v>
      </c>
      <c r="E11" s="4"/>
      <c r="F11" s="32"/>
      <c r="G11" s="13"/>
      <c r="H11" s="13"/>
      <c r="I11" s="13"/>
      <c r="J11" s="13"/>
    </row>
    <row r="12" spans="1:11" ht="21.6" x14ac:dyDescent="0.3">
      <c r="A12" s="1" t="s">
        <v>104</v>
      </c>
      <c r="B12" s="1"/>
      <c r="C12" s="2">
        <v>3211</v>
      </c>
      <c r="D12" s="3" t="s">
        <v>77</v>
      </c>
      <c r="E12" s="4">
        <v>35000</v>
      </c>
      <c r="F12" s="32"/>
      <c r="G12" s="28" t="s">
        <v>175</v>
      </c>
      <c r="H12" s="29" t="s">
        <v>20</v>
      </c>
      <c r="I12" s="13"/>
      <c r="J12" s="30"/>
    </row>
    <row r="13" spans="1:11" ht="21" customHeight="1" x14ac:dyDescent="0.3">
      <c r="A13" s="1" t="s">
        <v>103</v>
      </c>
      <c r="B13" s="1"/>
      <c r="C13" s="2">
        <v>3213</v>
      </c>
      <c r="D13" s="3" t="s">
        <v>171</v>
      </c>
      <c r="E13" s="4">
        <v>12000</v>
      </c>
      <c r="F13" s="32"/>
      <c r="G13" s="28" t="s">
        <v>174</v>
      </c>
      <c r="H13" s="29" t="s">
        <v>20</v>
      </c>
      <c r="I13" s="13"/>
      <c r="J13" s="30"/>
    </row>
    <row r="14" spans="1:11" ht="24" customHeight="1" x14ac:dyDescent="0.3">
      <c r="A14" s="1" t="s">
        <v>105</v>
      </c>
      <c r="B14" s="1"/>
      <c r="C14" s="2">
        <v>3221</v>
      </c>
      <c r="D14" s="5" t="s">
        <v>170</v>
      </c>
      <c r="E14" s="4">
        <f>E15+E16+E17+E18+E19+E20+E21</f>
        <v>148500</v>
      </c>
      <c r="F14" s="32" t="s">
        <v>232</v>
      </c>
      <c r="G14" s="29" t="s">
        <v>177</v>
      </c>
      <c r="H14" s="29" t="s">
        <v>20</v>
      </c>
      <c r="I14" s="13"/>
      <c r="J14" s="30"/>
      <c r="K14" t="s">
        <v>20</v>
      </c>
    </row>
    <row r="15" spans="1:11" ht="18.75" customHeight="1" x14ac:dyDescent="0.3">
      <c r="A15" s="13" t="s">
        <v>22</v>
      </c>
      <c r="B15" s="13"/>
      <c r="C15" s="19"/>
      <c r="D15" s="20" t="s">
        <v>82</v>
      </c>
      <c r="E15" s="21">
        <v>18000</v>
      </c>
      <c r="F15" s="32"/>
      <c r="G15" s="13"/>
      <c r="H15" s="13"/>
      <c r="I15" s="13"/>
      <c r="J15" s="13"/>
    </row>
    <row r="16" spans="1:11" ht="18.75" customHeight="1" x14ac:dyDescent="0.3">
      <c r="A16" s="13" t="s">
        <v>106</v>
      </c>
      <c r="B16" s="13"/>
      <c r="C16" s="19"/>
      <c r="D16" s="20" t="s">
        <v>83</v>
      </c>
      <c r="E16" s="21">
        <v>5500</v>
      </c>
      <c r="F16" s="32"/>
      <c r="G16" s="13"/>
      <c r="H16" s="13"/>
      <c r="I16" s="13"/>
      <c r="J16" s="13"/>
    </row>
    <row r="17" spans="1:10" ht="18.75" customHeight="1" x14ac:dyDescent="0.3">
      <c r="A17" s="13" t="s">
        <v>107</v>
      </c>
      <c r="B17" s="13"/>
      <c r="C17" s="19"/>
      <c r="D17" s="20" t="s">
        <v>78</v>
      </c>
      <c r="E17" s="21">
        <v>15000</v>
      </c>
      <c r="F17" s="32"/>
      <c r="G17" s="13"/>
      <c r="H17" s="13"/>
      <c r="I17" s="13"/>
      <c r="J17" s="13"/>
    </row>
    <row r="18" spans="1:10" ht="18.75" customHeight="1" x14ac:dyDescent="0.3">
      <c r="A18" s="13" t="s">
        <v>108</v>
      </c>
      <c r="B18" s="13"/>
      <c r="C18" s="19"/>
      <c r="D18" s="20" t="s">
        <v>98</v>
      </c>
      <c r="E18" s="21">
        <v>15000</v>
      </c>
      <c r="F18" s="32"/>
      <c r="G18" s="13"/>
      <c r="H18" s="13"/>
      <c r="I18" s="13"/>
      <c r="J18" s="13"/>
    </row>
    <row r="19" spans="1:10" ht="18.75" customHeight="1" x14ac:dyDescent="0.3">
      <c r="A19" s="13" t="s">
        <v>109</v>
      </c>
      <c r="B19" s="13"/>
      <c r="C19" s="19"/>
      <c r="D19" s="20" t="s">
        <v>79</v>
      </c>
      <c r="E19" s="21">
        <v>55000</v>
      </c>
      <c r="F19" s="32"/>
      <c r="G19" s="13"/>
      <c r="H19" s="13"/>
      <c r="I19" s="13"/>
      <c r="J19" s="13"/>
    </row>
    <row r="20" spans="1:10" ht="18.75" customHeight="1" x14ac:dyDescent="0.3">
      <c r="A20" s="13" t="s">
        <v>110</v>
      </c>
      <c r="B20" s="13"/>
      <c r="C20" s="19"/>
      <c r="D20" s="20" t="s">
        <v>80</v>
      </c>
      <c r="E20" s="21">
        <v>25000</v>
      </c>
      <c r="F20" s="32"/>
      <c r="G20" s="13"/>
      <c r="H20" s="13"/>
      <c r="I20" s="13"/>
      <c r="J20" s="13"/>
    </row>
    <row r="21" spans="1:10" ht="18.75" customHeight="1" x14ac:dyDescent="0.3">
      <c r="A21" s="13" t="s">
        <v>111</v>
      </c>
      <c r="B21" s="13"/>
      <c r="C21" s="19"/>
      <c r="D21" s="20" t="s">
        <v>81</v>
      </c>
      <c r="E21" s="21">
        <v>15000</v>
      </c>
      <c r="F21" s="32"/>
      <c r="G21" s="13"/>
      <c r="H21" s="13"/>
      <c r="I21" s="13"/>
      <c r="J21" s="13"/>
    </row>
    <row r="22" spans="1:10" ht="21.75" customHeight="1" x14ac:dyDescent="0.3">
      <c r="A22" s="1" t="s">
        <v>112</v>
      </c>
      <c r="B22" s="24" t="s">
        <v>20</v>
      </c>
      <c r="C22" s="2">
        <v>3222</v>
      </c>
      <c r="D22" s="3" t="s">
        <v>0</v>
      </c>
      <c r="E22" s="4">
        <f>SUM(E23:E56)</f>
        <v>1865969.5999999999</v>
      </c>
      <c r="F22" s="32" t="s">
        <v>236</v>
      </c>
      <c r="G22" s="29" t="s">
        <v>177</v>
      </c>
      <c r="H22" s="10" t="s">
        <v>176</v>
      </c>
      <c r="I22" s="13"/>
      <c r="J22" s="30"/>
    </row>
    <row r="23" spans="1:10" ht="16.5" customHeight="1" x14ac:dyDescent="0.3">
      <c r="A23" s="13" t="s">
        <v>23</v>
      </c>
      <c r="B23" s="22"/>
      <c r="C23" s="19"/>
      <c r="D23" s="23" t="s">
        <v>47</v>
      </c>
      <c r="E23" s="21">
        <v>29700</v>
      </c>
      <c r="F23" s="32" t="s">
        <v>236</v>
      </c>
      <c r="G23" s="13"/>
      <c r="H23" s="13"/>
      <c r="I23" s="13"/>
      <c r="J23" s="13"/>
    </row>
    <row r="24" spans="1:10" ht="16.5" customHeight="1" x14ac:dyDescent="0.3">
      <c r="A24" s="13" t="s">
        <v>24</v>
      </c>
      <c r="B24" s="22"/>
      <c r="C24" s="19"/>
      <c r="D24" s="23" t="s">
        <v>48</v>
      </c>
      <c r="E24" s="21">
        <v>45600</v>
      </c>
      <c r="F24" s="32" t="s">
        <v>234</v>
      </c>
      <c r="G24" s="13"/>
      <c r="H24" s="13"/>
      <c r="I24" s="13"/>
      <c r="J24" s="13"/>
    </row>
    <row r="25" spans="1:10" ht="16.5" customHeight="1" x14ac:dyDescent="0.3">
      <c r="A25" s="13" t="s">
        <v>25</v>
      </c>
      <c r="B25" s="22"/>
      <c r="C25" s="19"/>
      <c r="D25" s="23" t="s">
        <v>49</v>
      </c>
      <c r="E25" s="21">
        <v>110505</v>
      </c>
      <c r="F25" s="32" t="s">
        <v>237</v>
      </c>
      <c r="G25" s="13"/>
      <c r="H25" s="13"/>
      <c r="I25" s="13"/>
      <c r="J25" s="13"/>
    </row>
    <row r="26" spans="1:10" ht="16.5" customHeight="1" x14ac:dyDescent="0.3">
      <c r="A26" s="13" t="s">
        <v>26</v>
      </c>
      <c r="B26" s="22"/>
      <c r="C26" s="19"/>
      <c r="D26" s="23" t="s">
        <v>50</v>
      </c>
      <c r="E26" s="21">
        <v>80000</v>
      </c>
      <c r="F26" s="32" t="s">
        <v>238</v>
      </c>
      <c r="G26" s="13"/>
      <c r="H26" s="13"/>
      <c r="I26" s="13"/>
      <c r="J26" s="13"/>
    </row>
    <row r="27" spans="1:10" ht="16.5" customHeight="1" x14ac:dyDescent="0.3">
      <c r="A27" s="13" t="s">
        <v>142</v>
      </c>
      <c r="B27" s="22"/>
      <c r="C27" s="19"/>
      <c r="D27" s="23" t="s">
        <v>223</v>
      </c>
      <c r="E27" s="21">
        <v>76540</v>
      </c>
      <c r="F27" s="32" t="s">
        <v>239</v>
      </c>
      <c r="G27" s="13"/>
      <c r="H27" s="13"/>
      <c r="I27" s="13"/>
      <c r="J27" s="13"/>
    </row>
    <row r="28" spans="1:10" ht="16.5" customHeight="1" x14ac:dyDescent="0.3">
      <c r="A28" s="13" t="s">
        <v>113</v>
      </c>
      <c r="B28" s="22"/>
      <c r="C28" s="19"/>
      <c r="D28" s="23" t="s">
        <v>51</v>
      </c>
      <c r="E28" s="21">
        <v>170200</v>
      </c>
      <c r="F28" s="32" t="s">
        <v>233</v>
      </c>
      <c r="G28" s="13"/>
      <c r="H28" s="13"/>
      <c r="I28" s="13"/>
      <c r="J28" s="13"/>
    </row>
    <row r="29" spans="1:10" ht="16.5" customHeight="1" x14ac:dyDescent="0.3">
      <c r="A29" s="13" t="s">
        <v>114</v>
      </c>
      <c r="B29" s="22"/>
      <c r="C29" s="19"/>
      <c r="D29" s="23" t="s">
        <v>52</v>
      </c>
      <c r="E29" s="21">
        <v>37450</v>
      </c>
      <c r="F29" s="32" t="s">
        <v>233</v>
      </c>
      <c r="G29" s="13"/>
      <c r="H29" s="13"/>
      <c r="I29" s="13"/>
      <c r="J29" s="13"/>
    </row>
    <row r="30" spans="1:10" ht="16.5" customHeight="1" x14ac:dyDescent="0.3">
      <c r="A30" s="13" t="s">
        <v>115</v>
      </c>
      <c r="B30" s="22"/>
      <c r="C30" s="19"/>
      <c r="D30" s="23" t="s">
        <v>53</v>
      </c>
      <c r="E30" s="21">
        <v>158850</v>
      </c>
      <c r="F30" s="32" t="s">
        <v>233</v>
      </c>
      <c r="G30" s="13"/>
      <c r="H30" s="13"/>
      <c r="I30" s="13"/>
      <c r="J30" s="13"/>
    </row>
    <row r="31" spans="1:10" ht="15.6" x14ac:dyDescent="0.3">
      <c r="A31" s="13" t="s">
        <v>141</v>
      </c>
      <c r="B31" s="22"/>
      <c r="C31" s="19"/>
      <c r="D31" s="23" t="s">
        <v>54</v>
      </c>
      <c r="E31" s="21">
        <v>94800</v>
      </c>
      <c r="F31" s="32" t="s">
        <v>233</v>
      </c>
      <c r="G31" s="13"/>
      <c r="H31" s="13"/>
      <c r="I31" s="13"/>
      <c r="J31" s="13"/>
    </row>
    <row r="32" spans="1:10" ht="15.6" x14ac:dyDescent="0.3">
      <c r="A32" s="13" t="s">
        <v>116</v>
      </c>
      <c r="C32" s="19"/>
      <c r="D32" s="23" t="s">
        <v>55</v>
      </c>
      <c r="E32" s="21">
        <v>77400</v>
      </c>
      <c r="F32" s="32" t="s">
        <v>233</v>
      </c>
      <c r="G32" s="13"/>
      <c r="H32" s="13"/>
      <c r="I32" s="13"/>
      <c r="J32" s="13"/>
    </row>
    <row r="33" spans="1:10" ht="15.6" x14ac:dyDescent="0.3">
      <c r="A33" s="13" t="s">
        <v>117</v>
      </c>
      <c r="C33" s="19"/>
      <c r="D33" s="23" t="s">
        <v>56</v>
      </c>
      <c r="E33" s="21">
        <v>12000</v>
      </c>
      <c r="F33" s="32" t="s">
        <v>233</v>
      </c>
      <c r="G33" s="13"/>
      <c r="H33" s="13"/>
      <c r="I33" s="13"/>
      <c r="J33" s="13"/>
    </row>
    <row r="34" spans="1:10" ht="15.6" x14ac:dyDescent="0.3">
      <c r="A34" s="13" t="s">
        <v>118</v>
      </c>
      <c r="B34" s="22"/>
      <c r="C34" s="19"/>
      <c r="D34" s="23" t="s">
        <v>57</v>
      </c>
      <c r="E34" s="21">
        <v>77948.5</v>
      </c>
      <c r="F34" s="32" t="s">
        <v>233</v>
      </c>
      <c r="G34" s="13"/>
      <c r="H34" s="13"/>
      <c r="I34" s="13"/>
      <c r="J34" s="13"/>
    </row>
    <row r="35" spans="1:10" ht="15.6" x14ac:dyDescent="0.3">
      <c r="A35" s="13" t="s">
        <v>119</v>
      </c>
      <c r="B35" s="22"/>
      <c r="C35" s="19"/>
      <c r="D35" s="23" t="s">
        <v>58</v>
      </c>
      <c r="E35" s="21">
        <v>25250</v>
      </c>
      <c r="F35" s="32" t="s">
        <v>233</v>
      </c>
      <c r="G35" s="13"/>
      <c r="H35" s="13"/>
      <c r="I35" s="13"/>
      <c r="J35" s="13"/>
    </row>
    <row r="36" spans="1:10" ht="15.6" x14ac:dyDescent="0.3">
      <c r="A36" s="13" t="s">
        <v>120</v>
      </c>
      <c r="B36" s="22"/>
      <c r="C36" s="19"/>
      <c r="D36" s="23" t="s">
        <v>59</v>
      </c>
      <c r="E36" s="21">
        <v>14300</v>
      </c>
      <c r="F36" s="32" t="s">
        <v>233</v>
      </c>
      <c r="G36" s="13"/>
      <c r="H36" s="13"/>
      <c r="I36" s="13"/>
      <c r="J36" s="13"/>
    </row>
    <row r="37" spans="1:10" ht="15.6" x14ac:dyDescent="0.3">
      <c r="A37" s="13" t="s">
        <v>121</v>
      </c>
      <c r="B37" s="22"/>
      <c r="C37" s="19"/>
      <c r="D37" s="23" t="s">
        <v>60</v>
      </c>
      <c r="E37" s="21">
        <v>10800</v>
      </c>
      <c r="F37" s="32" t="s">
        <v>233</v>
      </c>
      <c r="G37" s="13"/>
      <c r="H37" s="13"/>
      <c r="I37" s="13"/>
      <c r="J37" s="13"/>
    </row>
    <row r="38" spans="1:10" ht="15.6" x14ac:dyDescent="0.3">
      <c r="A38" s="13" t="s">
        <v>122</v>
      </c>
      <c r="B38" s="22"/>
      <c r="C38" s="19"/>
      <c r="D38" s="23" t="s">
        <v>61</v>
      </c>
      <c r="E38" s="21">
        <v>76480</v>
      </c>
      <c r="F38" s="32" t="s">
        <v>240</v>
      </c>
      <c r="G38" s="13"/>
      <c r="H38" s="13"/>
      <c r="I38" s="13"/>
      <c r="J38" s="13"/>
    </row>
    <row r="39" spans="1:10" ht="15.6" x14ac:dyDescent="0.3">
      <c r="A39" s="13" t="s">
        <v>123</v>
      </c>
      <c r="B39" s="22"/>
      <c r="C39" s="19"/>
      <c r="D39" s="23" t="s">
        <v>222</v>
      </c>
      <c r="E39" s="21">
        <v>20060</v>
      </c>
      <c r="F39" s="32" t="s">
        <v>241</v>
      </c>
      <c r="G39" s="13"/>
      <c r="H39" s="13"/>
      <c r="I39" s="13"/>
      <c r="J39" s="13"/>
    </row>
    <row r="40" spans="1:10" ht="15.6" x14ac:dyDescent="0.3">
      <c r="A40" s="13" t="s">
        <v>124</v>
      </c>
      <c r="B40" s="22"/>
      <c r="C40" s="19"/>
      <c r="D40" s="23" t="s">
        <v>62</v>
      </c>
      <c r="E40" s="21">
        <v>38886</v>
      </c>
      <c r="F40" s="32" t="s">
        <v>242</v>
      </c>
      <c r="G40" s="13"/>
      <c r="H40" s="13"/>
      <c r="I40" s="13"/>
      <c r="J40" s="13"/>
    </row>
    <row r="41" spans="1:10" ht="15.6" x14ac:dyDescent="0.3">
      <c r="A41" s="13" t="s">
        <v>125</v>
      </c>
      <c r="B41" s="22"/>
      <c r="C41" s="19"/>
      <c r="D41" s="23" t="s">
        <v>172</v>
      </c>
      <c r="E41" s="21">
        <v>10199.200000000001</v>
      </c>
      <c r="F41" s="32" t="s">
        <v>243</v>
      </c>
      <c r="G41" s="13"/>
      <c r="H41" s="13"/>
      <c r="I41" s="13"/>
      <c r="J41" s="13"/>
    </row>
    <row r="42" spans="1:10" ht="15.6" x14ac:dyDescent="0.3">
      <c r="A42" s="13" t="s">
        <v>126</v>
      </c>
      <c r="B42" s="22"/>
      <c r="C42" s="19"/>
      <c r="D42" s="23" t="s">
        <v>63</v>
      </c>
      <c r="E42" s="21">
        <v>20000</v>
      </c>
      <c r="F42" s="32" t="s">
        <v>244</v>
      </c>
      <c r="G42" s="13"/>
      <c r="H42" s="13"/>
      <c r="I42" s="13"/>
      <c r="J42" s="13"/>
    </row>
    <row r="43" spans="1:10" ht="15.6" customHeight="1" x14ac:dyDescent="0.3">
      <c r="A43" s="13" t="s">
        <v>127</v>
      </c>
      <c r="B43" s="22"/>
      <c r="C43" s="19"/>
      <c r="D43" s="23" t="s">
        <v>64</v>
      </c>
      <c r="E43" s="21">
        <v>44700</v>
      </c>
      <c r="F43" s="32" t="s">
        <v>245</v>
      </c>
      <c r="G43" s="13"/>
      <c r="H43" s="13"/>
      <c r="I43" s="13"/>
      <c r="J43" s="13"/>
    </row>
    <row r="44" spans="1:10" ht="15.6" x14ac:dyDescent="0.3">
      <c r="A44" s="13" t="s">
        <v>128</v>
      </c>
      <c r="B44" s="22"/>
      <c r="C44" s="19"/>
      <c r="D44" s="23" t="s">
        <v>65</v>
      </c>
      <c r="E44" s="21">
        <v>110690</v>
      </c>
      <c r="F44" s="32" t="s">
        <v>246</v>
      </c>
      <c r="G44" s="13"/>
      <c r="H44" s="13"/>
      <c r="I44" s="13"/>
      <c r="J44" s="13"/>
    </row>
    <row r="45" spans="1:10" ht="15.6" x14ac:dyDescent="0.3">
      <c r="A45" s="13" t="s">
        <v>129</v>
      </c>
      <c r="B45" s="22"/>
      <c r="C45" s="19"/>
      <c r="D45" s="23" t="s">
        <v>66</v>
      </c>
      <c r="E45" s="21">
        <v>50220</v>
      </c>
      <c r="F45" s="32" t="s">
        <v>246</v>
      </c>
      <c r="G45" s="13"/>
      <c r="H45" s="13"/>
      <c r="I45" s="13"/>
      <c r="J45" s="13"/>
    </row>
    <row r="46" spans="1:10" ht="15.6" x14ac:dyDescent="0.3">
      <c r="A46" s="13" t="s">
        <v>130</v>
      </c>
      <c r="B46" s="22"/>
      <c r="C46" s="19"/>
      <c r="D46" s="23" t="s">
        <v>67</v>
      </c>
      <c r="E46" s="21">
        <v>5225</v>
      </c>
      <c r="F46" s="32" t="s">
        <v>246</v>
      </c>
      <c r="G46" s="13"/>
      <c r="H46" s="13"/>
      <c r="I46" s="13"/>
      <c r="J46" s="13"/>
    </row>
    <row r="47" spans="1:10" ht="15.6" x14ac:dyDescent="0.3">
      <c r="A47" s="13" t="s">
        <v>131</v>
      </c>
      <c r="B47" s="22"/>
      <c r="C47" s="19"/>
      <c r="D47" s="23" t="s">
        <v>68</v>
      </c>
      <c r="E47" s="21">
        <v>6400</v>
      </c>
      <c r="F47" s="32" t="s">
        <v>235</v>
      </c>
      <c r="G47" s="13"/>
      <c r="H47" s="13"/>
      <c r="I47" s="13"/>
      <c r="J47" s="13"/>
    </row>
    <row r="48" spans="1:10" ht="15.6" x14ac:dyDescent="0.3">
      <c r="A48" s="13" t="s">
        <v>132</v>
      </c>
      <c r="B48" s="22"/>
      <c r="C48" s="19"/>
      <c r="D48" s="23" t="s">
        <v>69</v>
      </c>
      <c r="E48" s="21">
        <v>272000</v>
      </c>
      <c r="F48" s="32" t="s">
        <v>235</v>
      </c>
      <c r="G48" s="13"/>
      <c r="H48" s="13"/>
      <c r="I48" s="13"/>
      <c r="J48" s="13"/>
    </row>
    <row r="49" spans="1:10" ht="17.399999999999999" customHeight="1" x14ac:dyDescent="0.3">
      <c r="A49" s="13" t="s">
        <v>133</v>
      </c>
      <c r="B49" s="22"/>
      <c r="C49" s="19"/>
      <c r="D49" s="23" t="s">
        <v>70</v>
      </c>
      <c r="E49" s="21">
        <v>14254</v>
      </c>
      <c r="F49" s="32" t="s">
        <v>247</v>
      </c>
      <c r="G49" s="13"/>
      <c r="H49" s="13"/>
      <c r="I49" s="13"/>
      <c r="J49" s="13"/>
    </row>
    <row r="50" spans="1:10" ht="15.6" x14ac:dyDescent="0.3">
      <c r="A50" s="13" t="s">
        <v>134</v>
      </c>
      <c r="B50" s="22"/>
      <c r="C50" s="19"/>
      <c r="D50" s="23" t="s">
        <v>71</v>
      </c>
      <c r="E50" s="21">
        <v>67960</v>
      </c>
      <c r="F50" s="32" t="s">
        <v>248</v>
      </c>
      <c r="G50" s="13"/>
      <c r="H50" s="13"/>
      <c r="I50" s="13"/>
      <c r="J50" s="13"/>
    </row>
    <row r="51" spans="1:10" ht="15.6" x14ac:dyDescent="0.3">
      <c r="A51" s="13" t="s">
        <v>135</v>
      </c>
      <c r="B51" s="22"/>
      <c r="C51" s="19"/>
      <c r="D51" s="23" t="s">
        <v>72</v>
      </c>
      <c r="E51" s="21">
        <v>34890</v>
      </c>
      <c r="F51" s="32" t="s">
        <v>249</v>
      </c>
      <c r="G51" s="13"/>
      <c r="H51" s="13"/>
      <c r="I51" s="13"/>
      <c r="J51" s="13"/>
    </row>
    <row r="52" spans="1:10" ht="15.6" x14ac:dyDescent="0.3">
      <c r="A52" s="13" t="s">
        <v>136</v>
      </c>
      <c r="B52" s="22"/>
      <c r="C52" s="19"/>
      <c r="D52" s="23" t="s">
        <v>73</v>
      </c>
      <c r="E52" s="21">
        <v>10355</v>
      </c>
      <c r="F52" s="32" t="s">
        <v>250</v>
      </c>
      <c r="G52" s="13"/>
      <c r="H52" s="13"/>
      <c r="I52" s="13"/>
      <c r="J52" s="13"/>
    </row>
    <row r="53" spans="1:10" ht="15.6" x14ac:dyDescent="0.3">
      <c r="A53" s="13" t="s">
        <v>137</v>
      </c>
      <c r="B53" s="22"/>
      <c r="C53" s="19"/>
      <c r="D53" s="23" t="s">
        <v>74</v>
      </c>
      <c r="E53" s="21">
        <v>22101.9</v>
      </c>
      <c r="F53" s="32" t="s">
        <v>251</v>
      </c>
      <c r="G53" s="13"/>
      <c r="H53" s="13"/>
      <c r="I53" s="13"/>
      <c r="J53" s="13"/>
    </row>
    <row r="54" spans="1:10" ht="15.6" x14ac:dyDescent="0.3">
      <c r="A54" s="13" t="s">
        <v>138</v>
      </c>
      <c r="B54" s="22"/>
      <c r="C54" s="19"/>
      <c r="D54" s="23" t="s">
        <v>75</v>
      </c>
      <c r="E54" s="21">
        <v>3547</v>
      </c>
      <c r="F54" s="32" t="s">
        <v>252</v>
      </c>
      <c r="G54" s="13"/>
      <c r="H54" s="13"/>
      <c r="I54" s="13"/>
      <c r="J54" s="13"/>
    </row>
    <row r="55" spans="1:10" ht="15.6" x14ac:dyDescent="0.3">
      <c r="A55" s="13" t="s">
        <v>139</v>
      </c>
      <c r="B55" s="22"/>
      <c r="C55" s="19"/>
      <c r="D55" s="23" t="s">
        <v>224</v>
      </c>
      <c r="E55" s="21">
        <v>4218</v>
      </c>
      <c r="F55" s="32" t="s">
        <v>253</v>
      </c>
      <c r="G55" s="13"/>
      <c r="H55" s="13"/>
      <c r="I55" s="13"/>
      <c r="J55" s="13"/>
    </row>
    <row r="56" spans="1:10" ht="15.6" x14ac:dyDescent="0.3">
      <c r="A56" s="13" t="s">
        <v>140</v>
      </c>
      <c r="B56" s="22"/>
      <c r="C56" s="19"/>
      <c r="D56" s="23" t="s">
        <v>76</v>
      </c>
      <c r="E56" s="21">
        <v>32440</v>
      </c>
      <c r="F56" s="32" t="s">
        <v>254</v>
      </c>
      <c r="G56" s="13"/>
      <c r="H56" s="13"/>
      <c r="I56" s="13"/>
      <c r="J56" s="13"/>
    </row>
    <row r="57" spans="1:10" ht="15.6" x14ac:dyDescent="0.3">
      <c r="A57" s="1" t="s">
        <v>27</v>
      </c>
      <c r="B57" s="22"/>
      <c r="C57" s="2">
        <v>3223</v>
      </c>
      <c r="D57" s="3" t="s">
        <v>1</v>
      </c>
      <c r="E57" s="4">
        <f>SUM(E58:E62)</f>
        <v>1221000</v>
      </c>
      <c r="F57" s="32"/>
      <c r="G57" s="13"/>
      <c r="H57" s="13"/>
      <c r="I57" s="13"/>
      <c r="J57" s="13"/>
    </row>
    <row r="58" spans="1:10" ht="21.6" x14ac:dyDescent="0.3">
      <c r="A58" s="13" t="s">
        <v>28</v>
      </c>
      <c r="B58" s="1"/>
      <c r="C58" s="19"/>
      <c r="D58" s="23" t="s">
        <v>85</v>
      </c>
      <c r="E58" s="21">
        <v>180000</v>
      </c>
      <c r="F58" s="32"/>
      <c r="G58" s="29" t="s">
        <v>177</v>
      </c>
      <c r="H58" s="13" t="s">
        <v>176</v>
      </c>
      <c r="I58" s="13"/>
      <c r="J58" s="30" t="s">
        <v>20</v>
      </c>
    </row>
    <row r="59" spans="1:10" ht="15.6" x14ac:dyDescent="0.3">
      <c r="A59" s="13" t="s">
        <v>29</v>
      </c>
      <c r="B59" s="13"/>
      <c r="C59" s="19"/>
      <c r="D59" s="23" t="s">
        <v>91</v>
      </c>
      <c r="E59" s="21">
        <v>110000</v>
      </c>
      <c r="F59" s="32"/>
      <c r="G59" s="13"/>
      <c r="H59" s="13"/>
      <c r="I59" s="13"/>
      <c r="J59" s="13"/>
    </row>
    <row r="60" spans="1:10" ht="15.6" x14ac:dyDescent="0.3">
      <c r="A60" s="13" t="s">
        <v>30</v>
      </c>
      <c r="B60" s="13"/>
      <c r="C60" s="19"/>
      <c r="D60" s="23" t="s">
        <v>86</v>
      </c>
      <c r="E60" s="21">
        <v>880000</v>
      </c>
      <c r="F60" s="32"/>
      <c r="G60" s="13"/>
      <c r="H60" s="13"/>
      <c r="I60" s="13"/>
      <c r="J60" s="13"/>
    </row>
    <row r="61" spans="1:10" ht="15.6" x14ac:dyDescent="0.3">
      <c r="A61" s="13" t="s">
        <v>31</v>
      </c>
      <c r="B61" s="13"/>
      <c r="C61" s="19"/>
      <c r="D61" s="23" t="s">
        <v>87</v>
      </c>
      <c r="E61" s="21">
        <v>48000</v>
      </c>
      <c r="F61" s="32"/>
      <c r="G61" s="13"/>
      <c r="H61" s="13"/>
      <c r="I61" s="13"/>
      <c r="J61" s="13"/>
    </row>
    <row r="62" spans="1:10" ht="21.6" x14ac:dyDescent="0.3">
      <c r="A62" s="13" t="s">
        <v>32</v>
      </c>
      <c r="B62" s="13"/>
      <c r="C62" s="19"/>
      <c r="D62" s="23" t="s">
        <v>84</v>
      </c>
      <c r="E62" s="21">
        <v>3000</v>
      </c>
      <c r="F62" s="32"/>
      <c r="G62" s="28" t="s">
        <v>175</v>
      </c>
      <c r="H62" s="29" t="s">
        <v>20</v>
      </c>
      <c r="I62" s="13"/>
      <c r="J62" s="13"/>
    </row>
    <row r="63" spans="1:10" ht="21.6" x14ac:dyDescent="0.3">
      <c r="A63" s="1" t="s">
        <v>33</v>
      </c>
      <c r="B63" s="13"/>
      <c r="C63" s="2">
        <v>3224</v>
      </c>
      <c r="D63" s="3" t="s">
        <v>167</v>
      </c>
      <c r="E63" s="4">
        <f>SUM(E64:E68)</f>
        <v>180000</v>
      </c>
      <c r="F63" s="32"/>
      <c r="G63" s="28" t="s">
        <v>175</v>
      </c>
      <c r="H63" s="29" t="s">
        <v>20</v>
      </c>
      <c r="I63" s="13"/>
      <c r="J63" s="13"/>
    </row>
    <row r="64" spans="1:10" ht="15.6" x14ac:dyDescent="0.3">
      <c r="A64" s="13" t="s">
        <v>36</v>
      </c>
      <c r="B64" s="1"/>
      <c r="C64" s="19"/>
      <c r="D64" s="23" t="s">
        <v>88</v>
      </c>
      <c r="E64" s="21">
        <v>30000</v>
      </c>
      <c r="F64" s="32"/>
      <c r="G64" s="13"/>
      <c r="H64" s="13"/>
      <c r="I64" s="13"/>
      <c r="J64" s="30" t="s">
        <v>20</v>
      </c>
    </row>
    <row r="65" spans="1:12" ht="18" customHeight="1" x14ac:dyDescent="0.3">
      <c r="A65" s="13" t="s">
        <v>34</v>
      </c>
      <c r="B65" s="13"/>
      <c r="C65" s="19"/>
      <c r="D65" s="23" t="s">
        <v>92</v>
      </c>
      <c r="E65" s="21">
        <v>50000</v>
      </c>
      <c r="F65" s="32"/>
      <c r="G65" s="13"/>
      <c r="H65" s="13"/>
      <c r="I65" s="13"/>
      <c r="J65" s="13"/>
    </row>
    <row r="66" spans="1:12" ht="15.6" x14ac:dyDescent="0.3">
      <c r="A66" s="13" t="s">
        <v>35</v>
      </c>
      <c r="B66" s="13"/>
      <c r="C66" s="19"/>
      <c r="D66" s="23" t="s">
        <v>90</v>
      </c>
      <c r="E66" s="21">
        <v>34000</v>
      </c>
      <c r="F66" s="32"/>
      <c r="G66" s="13"/>
      <c r="H66" s="13"/>
      <c r="I66" s="13"/>
      <c r="J66" s="13"/>
    </row>
    <row r="67" spans="1:12" ht="15.6" x14ac:dyDescent="0.3">
      <c r="A67" s="13" t="s">
        <v>46</v>
      </c>
      <c r="B67" s="13"/>
      <c r="C67" s="19"/>
      <c r="D67" s="23" t="s">
        <v>89</v>
      </c>
      <c r="E67" s="21">
        <v>36000</v>
      </c>
      <c r="F67" s="32"/>
      <c r="G67" s="13"/>
      <c r="H67" s="13"/>
      <c r="I67" s="13"/>
      <c r="J67" s="13"/>
    </row>
    <row r="68" spans="1:12" ht="15.6" x14ac:dyDescent="0.3">
      <c r="A68" s="13" t="s">
        <v>143</v>
      </c>
      <c r="B68" s="13"/>
      <c r="C68" s="19"/>
      <c r="D68" s="23" t="s">
        <v>81</v>
      </c>
      <c r="E68" s="21">
        <v>30000</v>
      </c>
      <c r="F68" s="32"/>
      <c r="G68" s="13"/>
      <c r="H68" s="13"/>
      <c r="I68" s="13"/>
      <c r="J68" s="13"/>
    </row>
    <row r="69" spans="1:12" ht="21.6" x14ac:dyDescent="0.3">
      <c r="A69" s="1" t="s">
        <v>144</v>
      </c>
      <c r="B69" s="13"/>
      <c r="C69" s="2">
        <v>3225</v>
      </c>
      <c r="D69" s="3" t="s">
        <v>2</v>
      </c>
      <c r="E69" s="4">
        <f>SUM(E70:E74)</f>
        <v>115000</v>
      </c>
      <c r="F69" s="32"/>
      <c r="G69" s="28" t="s">
        <v>175</v>
      </c>
      <c r="H69" s="29" t="s">
        <v>20</v>
      </c>
      <c r="I69" s="13"/>
      <c r="J69" s="13"/>
    </row>
    <row r="70" spans="1:12" ht="15.6" x14ac:dyDescent="0.3">
      <c r="A70" s="13" t="s">
        <v>37</v>
      </c>
      <c r="B70" s="1"/>
      <c r="C70" s="19"/>
      <c r="D70" s="23" t="s">
        <v>93</v>
      </c>
      <c r="E70" s="21">
        <v>10000</v>
      </c>
      <c r="F70" s="32"/>
      <c r="G70" s="13"/>
      <c r="H70" s="13"/>
      <c r="I70" s="13"/>
      <c r="J70" s="30" t="s">
        <v>20</v>
      </c>
    </row>
    <row r="71" spans="1:12" ht="15.6" x14ac:dyDescent="0.3">
      <c r="A71" s="13" t="s">
        <v>145</v>
      </c>
      <c r="B71" s="13"/>
      <c r="C71" s="19"/>
      <c r="D71" s="23" t="s">
        <v>94</v>
      </c>
      <c r="E71" s="21">
        <v>40000</v>
      </c>
      <c r="F71" s="32"/>
      <c r="G71" s="13"/>
      <c r="H71" s="13"/>
      <c r="I71" s="13"/>
      <c r="J71" s="13"/>
    </row>
    <row r="72" spans="1:12" ht="15.6" x14ac:dyDescent="0.3">
      <c r="A72" s="13" t="s">
        <v>146</v>
      </c>
      <c r="B72" s="13"/>
      <c r="C72" s="19"/>
      <c r="D72" s="23" t="s">
        <v>226</v>
      </c>
      <c r="E72" s="21">
        <v>5000</v>
      </c>
      <c r="F72" s="32"/>
      <c r="G72" s="13"/>
      <c r="H72" s="13"/>
      <c r="I72" s="13"/>
      <c r="J72" s="13"/>
    </row>
    <row r="73" spans="1:12" ht="15.6" x14ac:dyDescent="0.3">
      <c r="A73" s="13" t="s">
        <v>147</v>
      </c>
      <c r="B73" s="13"/>
      <c r="C73" s="19"/>
      <c r="D73" s="23" t="s">
        <v>95</v>
      </c>
      <c r="E73" s="21">
        <v>50000</v>
      </c>
      <c r="F73" s="32"/>
      <c r="G73" s="13"/>
      <c r="H73" s="13"/>
      <c r="I73" s="13"/>
      <c r="J73" s="13"/>
    </row>
    <row r="74" spans="1:12" ht="15.6" x14ac:dyDescent="0.3">
      <c r="A74" s="41">
        <v>42497</v>
      </c>
      <c r="B74" s="13"/>
      <c r="C74" s="19"/>
      <c r="D74" s="23" t="s">
        <v>205</v>
      </c>
      <c r="E74" s="21">
        <v>10000</v>
      </c>
      <c r="F74" s="32"/>
      <c r="G74" s="13"/>
      <c r="H74" s="13"/>
      <c r="I74" s="13"/>
      <c r="J74" s="13"/>
      <c r="L74" t="s">
        <v>20</v>
      </c>
    </row>
    <row r="75" spans="1:12" ht="21.6" x14ac:dyDescent="0.3">
      <c r="A75" s="1" t="s">
        <v>38</v>
      </c>
      <c r="B75" s="13"/>
      <c r="C75" s="2">
        <v>3227</v>
      </c>
      <c r="D75" s="3" t="s">
        <v>19</v>
      </c>
      <c r="E75" s="4">
        <v>12500</v>
      </c>
      <c r="F75" s="32"/>
      <c r="G75" s="28" t="s">
        <v>175</v>
      </c>
      <c r="H75" s="29" t="s">
        <v>20</v>
      </c>
      <c r="I75" s="13"/>
      <c r="J75" s="13"/>
    </row>
    <row r="76" spans="1:12" ht="21.6" x14ac:dyDescent="0.3">
      <c r="A76" s="1" t="s">
        <v>148</v>
      </c>
      <c r="B76" s="1"/>
      <c r="C76" s="2">
        <v>3231</v>
      </c>
      <c r="D76" s="3" t="s">
        <v>173</v>
      </c>
      <c r="E76" s="4">
        <v>36000</v>
      </c>
      <c r="F76" s="32"/>
      <c r="G76" s="28" t="s">
        <v>175</v>
      </c>
      <c r="H76" s="13" t="s">
        <v>176</v>
      </c>
      <c r="I76" s="13"/>
      <c r="J76" s="30" t="s">
        <v>20</v>
      </c>
    </row>
    <row r="77" spans="1:12" ht="21" customHeight="1" x14ac:dyDescent="0.3">
      <c r="A77" s="1" t="s">
        <v>149</v>
      </c>
      <c r="B77" s="1"/>
      <c r="C77" s="2">
        <v>3232</v>
      </c>
      <c r="D77" s="3" t="s">
        <v>16</v>
      </c>
      <c r="E77" s="4">
        <f>SUM(E78:E89)</f>
        <v>417000</v>
      </c>
      <c r="F77" s="32"/>
      <c r="G77" s="28" t="s">
        <v>175</v>
      </c>
      <c r="H77" s="29" t="s">
        <v>20</v>
      </c>
      <c r="I77" s="13"/>
      <c r="J77" s="30" t="s">
        <v>20</v>
      </c>
    </row>
    <row r="78" spans="1:12" ht="21.75" customHeight="1" x14ac:dyDescent="0.3">
      <c r="A78" s="1" t="s">
        <v>39</v>
      </c>
      <c r="B78" s="1"/>
      <c r="C78" s="2"/>
      <c r="D78" s="23" t="s">
        <v>184</v>
      </c>
      <c r="E78" s="21">
        <v>5000</v>
      </c>
      <c r="F78" s="32"/>
      <c r="G78" s="28"/>
      <c r="H78" s="29"/>
      <c r="I78" s="13"/>
      <c r="J78" s="30" t="s">
        <v>20</v>
      </c>
      <c r="L78" t="s">
        <v>20</v>
      </c>
    </row>
    <row r="79" spans="1:12" ht="21.75" customHeight="1" x14ac:dyDescent="0.3">
      <c r="A79" s="33" t="s">
        <v>150</v>
      </c>
      <c r="B79" s="1"/>
      <c r="C79" s="2"/>
      <c r="D79" s="23" t="s">
        <v>185</v>
      </c>
      <c r="E79" s="21">
        <v>30000</v>
      </c>
      <c r="F79" s="32"/>
      <c r="G79" s="28"/>
      <c r="H79" s="29"/>
      <c r="I79" s="13"/>
      <c r="J79" s="30"/>
    </row>
    <row r="80" spans="1:12" ht="21.75" customHeight="1" x14ac:dyDescent="0.3">
      <c r="A80" s="1" t="s">
        <v>195</v>
      </c>
      <c r="B80" s="1"/>
      <c r="C80" s="2"/>
      <c r="D80" s="23" t="s">
        <v>186</v>
      </c>
      <c r="E80" s="21">
        <v>90000</v>
      </c>
      <c r="F80" s="32"/>
      <c r="G80" s="28"/>
      <c r="H80" s="29"/>
      <c r="I80" s="13"/>
      <c r="J80" s="30"/>
    </row>
    <row r="81" spans="1:10" ht="21.75" customHeight="1" x14ac:dyDescent="0.3">
      <c r="A81" s="1" t="s">
        <v>196</v>
      </c>
      <c r="B81" s="1"/>
      <c r="C81" s="2"/>
      <c r="D81" s="23" t="s">
        <v>187</v>
      </c>
      <c r="E81" s="21">
        <v>40000</v>
      </c>
      <c r="F81" s="32"/>
      <c r="G81" s="28"/>
      <c r="H81" s="29"/>
      <c r="I81" s="13"/>
      <c r="J81" s="30"/>
    </row>
    <row r="82" spans="1:10" ht="21.75" customHeight="1" x14ac:dyDescent="0.3">
      <c r="A82" s="1" t="s">
        <v>197</v>
      </c>
      <c r="B82" s="1"/>
      <c r="C82" s="2"/>
      <c r="D82" s="23" t="s">
        <v>188</v>
      </c>
      <c r="E82" s="21">
        <v>100000</v>
      </c>
      <c r="F82" s="32"/>
      <c r="G82" s="28"/>
      <c r="H82" s="29"/>
      <c r="I82" s="13"/>
      <c r="J82" s="30"/>
    </row>
    <row r="83" spans="1:10" ht="21.75" customHeight="1" x14ac:dyDescent="0.3">
      <c r="A83" s="1" t="s">
        <v>198</v>
      </c>
      <c r="B83" s="1"/>
      <c r="C83" s="2"/>
      <c r="D83" s="23" t="s">
        <v>189</v>
      </c>
      <c r="E83" s="21">
        <v>5000</v>
      </c>
      <c r="F83" s="32"/>
      <c r="G83" s="28"/>
      <c r="H83" s="29"/>
      <c r="I83" s="13"/>
      <c r="J83" s="30"/>
    </row>
    <row r="84" spans="1:10" ht="21.75" customHeight="1" x14ac:dyDescent="0.3">
      <c r="A84" s="1" t="s">
        <v>199</v>
      </c>
      <c r="B84" s="1"/>
      <c r="C84" s="2"/>
      <c r="D84" s="23" t="s">
        <v>190</v>
      </c>
      <c r="E84" s="21">
        <v>5000</v>
      </c>
      <c r="F84" s="32"/>
      <c r="G84" s="28"/>
      <c r="H84" s="29"/>
      <c r="I84" s="13"/>
      <c r="J84" s="30"/>
    </row>
    <row r="85" spans="1:10" ht="21.75" customHeight="1" x14ac:dyDescent="0.3">
      <c r="A85" s="1" t="s">
        <v>200</v>
      </c>
      <c r="B85" s="1"/>
      <c r="C85" s="2"/>
      <c r="D85" s="23" t="s">
        <v>191</v>
      </c>
      <c r="E85" s="21">
        <v>70000</v>
      </c>
      <c r="F85" s="32"/>
      <c r="G85" s="28"/>
      <c r="H85" s="29"/>
      <c r="I85" s="13"/>
      <c r="J85" s="30"/>
    </row>
    <row r="86" spans="1:10" ht="21.75" customHeight="1" x14ac:dyDescent="0.3">
      <c r="A86" s="1" t="s">
        <v>201</v>
      </c>
      <c r="B86" s="1"/>
      <c r="C86" s="2"/>
      <c r="D86" s="23" t="s">
        <v>192</v>
      </c>
      <c r="E86" s="21">
        <v>5000</v>
      </c>
      <c r="F86" s="32"/>
      <c r="G86" s="28"/>
      <c r="H86" s="29"/>
      <c r="I86" s="13"/>
      <c r="J86" s="30"/>
    </row>
    <row r="87" spans="1:10" ht="21.75" customHeight="1" x14ac:dyDescent="0.3">
      <c r="A87" s="1" t="s">
        <v>202</v>
      </c>
      <c r="B87" s="1"/>
      <c r="C87" s="2"/>
      <c r="D87" s="23" t="s">
        <v>206</v>
      </c>
      <c r="E87" s="21">
        <v>7000</v>
      </c>
      <c r="F87" s="32"/>
      <c r="G87" s="28"/>
      <c r="H87" s="29"/>
      <c r="I87" s="13"/>
      <c r="J87" s="30"/>
    </row>
    <row r="88" spans="1:10" ht="21.75" customHeight="1" x14ac:dyDescent="0.3">
      <c r="A88" s="1" t="s">
        <v>203</v>
      </c>
      <c r="B88" s="1"/>
      <c r="C88" s="2"/>
      <c r="D88" s="23" t="s">
        <v>193</v>
      </c>
      <c r="E88" s="21">
        <v>10000</v>
      </c>
      <c r="F88" s="32"/>
      <c r="G88" s="28"/>
      <c r="H88" s="29"/>
      <c r="I88" s="13"/>
      <c r="J88" s="30"/>
    </row>
    <row r="89" spans="1:10" ht="21.75" customHeight="1" x14ac:dyDescent="0.3">
      <c r="A89" s="13" t="s">
        <v>204</v>
      </c>
      <c r="B89" s="1"/>
      <c r="C89" s="19"/>
      <c r="D89" s="23" t="s">
        <v>194</v>
      </c>
      <c r="E89" s="21">
        <v>50000</v>
      </c>
      <c r="F89" s="32"/>
      <c r="G89" s="13"/>
      <c r="H89" s="13"/>
      <c r="I89" s="13"/>
      <c r="J89" s="30"/>
    </row>
    <row r="90" spans="1:10" ht="17.25" customHeight="1" x14ac:dyDescent="0.3">
      <c r="A90" s="34" t="s">
        <v>40</v>
      </c>
      <c r="B90" s="13"/>
      <c r="C90" s="45">
        <v>3233</v>
      </c>
      <c r="D90" s="3" t="s">
        <v>180</v>
      </c>
      <c r="E90" s="35">
        <v>11000</v>
      </c>
      <c r="F90" s="32"/>
      <c r="G90" s="37" t="s">
        <v>175</v>
      </c>
      <c r="H90" s="38"/>
      <c r="I90" s="13"/>
      <c r="J90" s="13"/>
    </row>
    <row r="91" spans="1:10" s="40" customFormat="1" ht="19.8" customHeight="1" x14ac:dyDescent="0.3">
      <c r="A91" s="13" t="s">
        <v>151</v>
      </c>
      <c r="B91" s="34"/>
      <c r="C91" s="19"/>
      <c r="D91" s="23" t="s">
        <v>99</v>
      </c>
      <c r="E91" s="21">
        <v>8000</v>
      </c>
      <c r="F91" s="36"/>
      <c r="G91" s="13"/>
      <c r="H91" s="13"/>
      <c r="I91" s="34"/>
      <c r="J91" s="39" t="s">
        <v>20</v>
      </c>
    </row>
    <row r="92" spans="1:10" ht="18" customHeight="1" x14ac:dyDescent="0.3">
      <c r="A92" s="1" t="s">
        <v>152</v>
      </c>
      <c r="B92" s="13"/>
      <c r="C92" s="19"/>
      <c r="D92" s="23" t="s">
        <v>100</v>
      </c>
      <c r="E92" s="21">
        <v>3000</v>
      </c>
      <c r="F92" s="32"/>
      <c r="G92" s="13"/>
      <c r="H92" s="13"/>
      <c r="I92" s="13"/>
      <c r="J92" s="13"/>
    </row>
    <row r="93" spans="1:10" ht="18.600000000000001" customHeight="1" x14ac:dyDescent="0.3">
      <c r="A93" s="1" t="s">
        <v>153</v>
      </c>
      <c r="B93" s="13"/>
      <c r="C93" s="2">
        <v>3234</v>
      </c>
      <c r="D93" s="3" t="s">
        <v>3</v>
      </c>
      <c r="E93" s="4">
        <v>655000</v>
      </c>
      <c r="F93" s="32"/>
      <c r="G93" s="29" t="s">
        <v>177</v>
      </c>
      <c r="H93" s="13" t="s">
        <v>176</v>
      </c>
      <c r="I93" s="13"/>
      <c r="J93" s="13"/>
    </row>
    <row r="94" spans="1:10" ht="21.6" x14ac:dyDescent="0.3">
      <c r="A94" s="1" t="s">
        <v>154</v>
      </c>
      <c r="B94" s="1"/>
      <c r="C94" s="2">
        <v>3236</v>
      </c>
      <c r="D94" s="3" t="s">
        <v>179</v>
      </c>
      <c r="E94" s="4">
        <v>32000</v>
      </c>
      <c r="F94" s="32"/>
      <c r="G94" s="28" t="s">
        <v>175</v>
      </c>
      <c r="H94" s="13" t="s">
        <v>176</v>
      </c>
      <c r="I94" s="13"/>
      <c r="J94" s="30" t="s">
        <v>20</v>
      </c>
    </row>
    <row r="95" spans="1:10" ht="22.5" customHeight="1" x14ac:dyDescent="0.3">
      <c r="A95" s="1" t="s">
        <v>155</v>
      </c>
      <c r="B95" s="1"/>
      <c r="C95" s="2">
        <v>3237</v>
      </c>
      <c r="D95" s="3" t="s">
        <v>178</v>
      </c>
      <c r="E95" s="4">
        <v>32000</v>
      </c>
      <c r="F95" s="32"/>
      <c r="G95" s="28" t="s">
        <v>175</v>
      </c>
      <c r="H95" s="29"/>
      <c r="I95" s="13"/>
      <c r="J95" s="30" t="s">
        <v>20</v>
      </c>
    </row>
    <row r="96" spans="1:10" ht="24" customHeight="1" x14ac:dyDescent="0.3">
      <c r="A96" s="1" t="s">
        <v>156</v>
      </c>
      <c r="B96" s="1"/>
      <c r="C96" s="2">
        <v>3238</v>
      </c>
      <c r="D96" s="3" t="s">
        <v>4</v>
      </c>
      <c r="E96" s="4">
        <v>35000</v>
      </c>
      <c r="F96" s="32"/>
      <c r="G96" s="28" t="s">
        <v>175</v>
      </c>
      <c r="H96" s="13" t="s">
        <v>176</v>
      </c>
      <c r="I96" s="13"/>
      <c r="J96" s="30" t="s">
        <v>20</v>
      </c>
    </row>
    <row r="97" spans="1:12" ht="21.6" x14ac:dyDescent="0.3">
      <c r="A97" s="1" t="s">
        <v>157</v>
      </c>
      <c r="B97" s="1"/>
      <c r="C97" s="2">
        <v>3239</v>
      </c>
      <c r="D97" s="3" t="s">
        <v>181</v>
      </c>
      <c r="E97" s="4">
        <v>310000</v>
      </c>
      <c r="F97" s="32"/>
      <c r="G97" s="28" t="s">
        <v>175</v>
      </c>
      <c r="H97" s="13" t="s">
        <v>176</v>
      </c>
      <c r="I97" s="13"/>
      <c r="J97" s="30" t="s">
        <v>20</v>
      </c>
    </row>
    <row r="98" spans="1:12" ht="21.6" x14ac:dyDescent="0.3">
      <c r="A98" s="1" t="s">
        <v>158</v>
      </c>
      <c r="B98" s="1"/>
      <c r="C98" s="2">
        <v>3292</v>
      </c>
      <c r="D98" s="3" t="s">
        <v>5</v>
      </c>
      <c r="E98" s="4">
        <v>20000</v>
      </c>
      <c r="F98" s="32"/>
      <c r="G98" s="28" t="s">
        <v>175</v>
      </c>
      <c r="H98" s="13" t="s">
        <v>176</v>
      </c>
      <c r="I98" s="13"/>
      <c r="J98" s="30" t="s">
        <v>20</v>
      </c>
    </row>
    <row r="99" spans="1:12" ht="21.6" x14ac:dyDescent="0.3">
      <c r="A99" s="13" t="s">
        <v>41</v>
      </c>
      <c r="B99" s="1"/>
      <c r="C99" s="2">
        <v>3299</v>
      </c>
      <c r="D99" s="3" t="s">
        <v>17</v>
      </c>
      <c r="E99" s="4">
        <f>E100+E101+E102+E103</f>
        <v>101000</v>
      </c>
      <c r="F99" s="32"/>
      <c r="G99" s="28" t="s">
        <v>175</v>
      </c>
      <c r="H99" s="29" t="s">
        <v>20</v>
      </c>
      <c r="I99" s="13"/>
      <c r="J99" s="30" t="s">
        <v>20</v>
      </c>
    </row>
    <row r="100" spans="1:12" ht="22.5" customHeight="1" x14ac:dyDescent="0.3">
      <c r="A100" s="13" t="s">
        <v>159</v>
      </c>
      <c r="B100" s="1"/>
      <c r="C100" s="19"/>
      <c r="D100" s="23" t="s">
        <v>101</v>
      </c>
      <c r="E100" s="21">
        <v>35000</v>
      </c>
      <c r="F100" s="32"/>
      <c r="G100" s="28"/>
      <c r="H100" s="13"/>
      <c r="I100" s="13"/>
      <c r="J100" s="30" t="s">
        <v>20</v>
      </c>
    </row>
    <row r="101" spans="1:12" ht="15.6" x14ac:dyDescent="0.3">
      <c r="A101" s="13" t="s">
        <v>160</v>
      </c>
      <c r="B101" s="13"/>
      <c r="C101" s="19"/>
      <c r="D101" s="23" t="s">
        <v>102</v>
      </c>
      <c r="E101" s="21">
        <v>38000</v>
      </c>
      <c r="F101" s="32"/>
      <c r="G101" s="28"/>
      <c r="H101" s="13"/>
      <c r="I101" s="13"/>
      <c r="J101" s="13" t="s">
        <v>20</v>
      </c>
    </row>
    <row r="102" spans="1:12" ht="15.6" x14ac:dyDescent="0.3">
      <c r="A102" s="13" t="s">
        <v>161</v>
      </c>
      <c r="B102" s="13"/>
      <c r="C102" s="19"/>
      <c r="D102" s="23" t="s">
        <v>96</v>
      </c>
      <c r="E102" s="21">
        <v>12000</v>
      </c>
      <c r="F102" s="32"/>
      <c r="G102" s="13"/>
      <c r="H102" s="13"/>
      <c r="I102" s="13"/>
      <c r="J102" s="13"/>
    </row>
    <row r="103" spans="1:12" ht="15.6" x14ac:dyDescent="0.3">
      <c r="A103" s="1" t="s">
        <v>162</v>
      </c>
      <c r="B103" s="13"/>
      <c r="C103" s="19"/>
      <c r="D103" s="23" t="s">
        <v>97</v>
      </c>
      <c r="E103" s="21">
        <v>16000</v>
      </c>
      <c r="F103" s="32"/>
      <c r="G103" s="13"/>
      <c r="H103" s="13"/>
      <c r="I103" s="13"/>
      <c r="J103" s="13"/>
    </row>
    <row r="104" spans="1:12" ht="21.6" x14ac:dyDescent="0.3">
      <c r="A104" s="1" t="s">
        <v>163</v>
      </c>
      <c r="B104" s="13"/>
      <c r="C104" s="2">
        <v>3431</v>
      </c>
      <c r="D104" s="3" t="s">
        <v>18</v>
      </c>
      <c r="E104" s="4">
        <v>6500</v>
      </c>
      <c r="F104" s="32"/>
      <c r="G104" s="28" t="s">
        <v>174</v>
      </c>
      <c r="H104" s="13"/>
      <c r="I104" s="13"/>
      <c r="J104" s="13"/>
    </row>
    <row r="105" spans="1:12" ht="15" customHeight="1" x14ac:dyDescent="0.3">
      <c r="A105" s="1" t="s">
        <v>20</v>
      </c>
      <c r="B105" s="1"/>
      <c r="C105" s="2"/>
      <c r="D105" s="3"/>
      <c r="E105" s="4"/>
      <c r="F105" s="32"/>
      <c r="G105" s="28"/>
      <c r="H105" s="13"/>
      <c r="I105" s="13"/>
      <c r="J105" s="30" t="s">
        <v>20</v>
      </c>
    </row>
    <row r="106" spans="1:12" ht="15.6" x14ac:dyDescent="0.3">
      <c r="A106" s="1" t="s">
        <v>164</v>
      </c>
      <c r="B106" s="1"/>
      <c r="C106" s="2">
        <v>4212</v>
      </c>
      <c r="D106" s="3" t="s">
        <v>207</v>
      </c>
      <c r="E106" s="4">
        <v>400000</v>
      </c>
      <c r="F106" s="32"/>
      <c r="G106" s="29"/>
      <c r="H106" s="13"/>
      <c r="I106" s="13"/>
      <c r="J106" s="30"/>
      <c r="L106" t="s">
        <v>20</v>
      </c>
    </row>
    <row r="107" spans="1:12" ht="21.6" x14ac:dyDescent="0.3">
      <c r="A107" s="1" t="s">
        <v>165</v>
      </c>
      <c r="B107" s="1"/>
      <c r="C107" s="2">
        <v>4221</v>
      </c>
      <c r="D107" s="3" t="s">
        <v>6</v>
      </c>
      <c r="E107" s="4">
        <f>SUM(E108:E111)</f>
        <v>233200</v>
      </c>
      <c r="F107" s="32"/>
      <c r="G107" s="29" t="s">
        <v>174</v>
      </c>
      <c r="H107" s="13"/>
      <c r="I107" s="13"/>
      <c r="J107" s="13"/>
    </row>
    <row r="108" spans="1:12" ht="15.6" x14ac:dyDescent="0.3">
      <c r="A108" s="43" t="s">
        <v>211</v>
      </c>
      <c r="B108" s="1"/>
      <c r="C108" s="2"/>
      <c r="D108" s="23" t="s">
        <v>208</v>
      </c>
      <c r="E108" s="21">
        <v>10000</v>
      </c>
      <c r="F108" s="32"/>
      <c r="G108" s="29"/>
      <c r="H108" s="13"/>
      <c r="I108" s="13"/>
      <c r="J108" s="13" t="s">
        <v>20</v>
      </c>
    </row>
    <row r="109" spans="1:12" ht="15.6" x14ac:dyDescent="0.3">
      <c r="A109" s="43" t="s">
        <v>212</v>
      </c>
      <c r="B109" s="1"/>
      <c r="C109" s="2"/>
      <c r="D109" s="42" t="s">
        <v>225</v>
      </c>
      <c r="E109" s="21">
        <v>150000</v>
      </c>
      <c r="F109" s="32"/>
      <c r="G109" s="29"/>
      <c r="H109" s="13"/>
      <c r="I109" s="13"/>
      <c r="J109" s="13"/>
    </row>
    <row r="110" spans="1:12" ht="15.6" x14ac:dyDescent="0.3">
      <c r="A110" s="43" t="s">
        <v>213</v>
      </c>
      <c r="B110" s="1"/>
      <c r="C110" s="2"/>
      <c r="D110" s="23" t="s">
        <v>210</v>
      </c>
      <c r="E110" s="21">
        <v>70200</v>
      </c>
      <c r="F110" s="32"/>
      <c r="G110" s="29"/>
      <c r="H110" s="13"/>
      <c r="I110" s="13"/>
      <c r="J110" s="13"/>
    </row>
    <row r="111" spans="1:12" ht="15.6" x14ac:dyDescent="0.3">
      <c r="A111" s="43" t="s">
        <v>214</v>
      </c>
      <c r="B111" s="1"/>
      <c r="C111" s="2"/>
      <c r="D111" s="23" t="s">
        <v>227</v>
      </c>
      <c r="E111" s="21">
        <v>3000</v>
      </c>
      <c r="F111" s="32"/>
      <c r="G111" s="29"/>
      <c r="H111" s="13"/>
      <c r="I111" s="13"/>
      <c r="J111" s="13"/>
    </row>
    <row r="112" spans="1:12" ht="21.6" x14ac:dyDescent="0.3">
      <c r="A112" s="43" t="s">
        <v>166</v>
      </c>
      <c r="B112" s="1"/>
      <c r="C112" s="2">
        <v>4227</v>
      </c>
      <c r="D112" s="3" t="s">
        <v>168</v>
      </c>
      <c r="E112" s="4">
        <f>SUM(E113:E117)</f>
        <v>153000</v>
      </c>
      <c r="F112" s="32"/>
      <c r="G112" s="28" t="s">
        <v>175</v>
      </c>
      <c r="H112" s="29" t="s">
        <v>20</v>
      </c>
      <c r="I112" s="13"/>
      <c r="J112" s="13"/>
    </row>
    <row r="113" spans="1:10" ht="16.8" customHeight="1" x14ac:dyDescent="0.3">
      <c r="A113" s="46" t="s">
        <v>215</v>
      </c>
      <c r="B113" s="1"/>
      <c r="C113" s="2"/>
      <c r="D113" s="23" t="s">
        <v>230</v>
      </c>
      <c r="E113" s="21">
        <v>50000</v>
      </c>
      <c r="F113" s="32"/>
      <c r="G113" s="28"/>
      <c r="H113" s="29"/>
      <c r="I113" s="13"/>
      <c r="J113" s="30" t="s">
        <v>20</v>
      </c>
    </row>
    <row r="114" spans="1:10" ht="15.6" x14ac:dyDescent="0.3">
      <c r="A114" s="46" t="s">
        <v>216</v>
      </c>
      <c r="B114" s="1"/>
      <c r="C114" s="2"/>
      <c r="D114" s="23" t="s">
        <v>209</v>
      </c>
      <c r="E114" s="21">
        <v>75000</v>
      </c>
      <c r="F114" s="32"/>
      <c r="G114" s="28"/>
      <c r="H114" s="29"/>
      <c r="I114" s="13"/>
      <c r="J114" s="30"/>
    </row>
    <row r="115" spans="1:10" ht="15.6" x14ac:dyDescent="0.3">
      <c r="A115" s="46" t="s">
        <v>217</v>
      </c>
      <c r="B115" s="1"/>
      <c r="C115" s="2"/>
      <c r="D115" s="23" t="s">
        <v>228</v>
      </c>
      <c r="E115" s="21">
        <v>2000</v>
      </c>
      <c r="F115" s="32"/>
      <c r="G115" s="28"/>
      <c r="H115" s="29"/>
      <c r="I115" s="13"/>
      <c r="J115" s="30"/>
    </row>
    <row r="116" spans="1:10" ht="15.6" x14ac:dyDescent="0.3">
      <c r="A116" s="46" t="s">
        <v>218</v>
      </c>
      <c r="B116" s="1"/>
      <c r="C116" s="2"/>
      <c r="D116" s="23" t="s">
        <v>229</v>
      </c>
      <c r="E116" s="21">
        <v>6000</v>
      </c>
      <c r="F116" s="32"/>
      <c r="G116" s="28"/>
      <c r="H116" s="29"/>
      <c r="I116" s="13"/>
      <c r="J116" s="30"/>
    </row>
    <row r="117" spans="1:10" ht="21.6" x14ac:dyDescent="0.3">
      <c r="A117" s="46" t="s">
        <v>219</v>
      </c>
      <c r="B117" s="1"/>
      <c r="C117" s="2"/>
      <c r="D117" s="23" t="s">
        <v>231</v>
      </c>
      <c r="E117" s="21">
        <v>20000</v>
      </c>
      <c r="F117" s="32"/>
      <c r="G117" s="28" t="s">
        <v>175</v>
      </c>
      <c r="H117" s="29" t="s">
        <v>20</v>
      </c>
      <c r="I117" s="13"/>
      <c r="J117" s="30"/>
    </row>
    <row r="118" spans="1:10" ht="18.600000000000001" customHeight="1" x14ac:dyDescent="0.3">
      <c r="A118" s="47" t="s">
        <v>220</v>
      </c>
      <c r="B118" s="1"/>
      <c r="C118" s="2">
        <v>4241</v>
      </c>
      <c r="D118" s="3" t="s">
        <v>169</v>
      </c>
      <c r="E118" s="4">
        <v>2655</v>
      </c>
      <c r="F118" s="32"/>
      <c r="G118" s="13"/>
      <c r="H118" s="49"/>
      <c r="I118" s="13"/>
      <c r="J118" s="30" t="s">
        <v>20</v>
      </c>
    </row>
    <row r="119" spans="1:10" x14ac:dyDescent="0.3">
      <c r="A119" s="6"/>
      <c r="B119" s="48"/>
      <c r="C119" s="6"/>
      <c r="D119" s="6"/>
      <c r="E119" s="6"/>
      <c r="F119" s="6"/>
      <c r="G119" s="6"/>
      <c r="H119" s="6"/>
      <c r="I119" s="6"/>
      <c r="J119" s="6"/>
    </row>
    <row r="120" spans="1:10" x14ac:dyDescent="0.3">
      <c r="A120" s="6"/>
      <c r="B120" s="6"/>
      <c r="C120" s="6"/>
      <c r="D120" s="6"/>
      <c r="E120" s="44">
        <f>SUM(E12+E13+E14+E22+E57+E63+E69+E75+E76+E77+E90+E93+E94+E95+E96+E97+E98+E99+E104+E106+E107+E112+E118)</f>
        <v>6034324.5999999996</v>
      </c>
      <c r="F120" s="6"/>
      <c r="G120" s="6" t="s">
        <v>182</v>
      </c>
      <c r="H120" s="6"/>
      <c r="I120" s="6"/>
      <c r="J120" s="6"/>
    </row>
    <row r="121" spans="1:10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3">
      <c r="A122" s="6"/>
      <c r="B122" s="6"/>
      <c r="C122" s="6"/>
      <c r="D122" s="6"/>
      <c r="E122" s="6"/>
      <c r="F122" s="6"/>
      <c r="G122" s="6" t="s">
        <v>183</v>
      </c>
      <c r="H122" s="6"/>
      <c r="I122" s="6"/>
      <c r="J122" s="6"/>
    </row>
    <row r="123" spans="1:10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3">
      <c r="B124" s="6"/>
      <c r="C124" s="6"/>
      <c r="D124" s="6"/>
      <c r="E124" s="6"/>
      <c r="F124" s="6"/>
      <c r="I124" s="6"/>
      <c r="J124" s="6"/>
    </row>
    <row r="125" spans="1:10" x14ac:dyDescent="0.3">
      <c r="B125" s="6"/>
    </row>
  </sheetData>
  <mergeCells count="1">
    <mergeCell ref="A5:J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2016-11-30T13:56:55Z</dcterms:modified>
</cp:coreProperties>
</file>